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_okuyama\公益財団法人　高速道路調査会 Dropbox\G.共創事業課\G-06.点検診断資格\R7年度\21＿募集\WEB添付　様式等\試験\"/>
    </mc:Choice>
  </mc:AlternateContent>
  <xr:revisionPtr revIDLastSave="0" documentId="13_ncr:1_{449D95C0-2C3A-4ECC-89C2-870DF8E005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ー１" sheetId="13" r:id="rId1"/>
  </sheets>
  <definedNames>
    <definedName name="_xlnm.Print_Area" localSheetId="0">様式ー１!$A$1:$AX$39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3" l="1"/>
  <c r="AN30" i="13"/>
  <c r="AV30" i="13" s="1"/>
  <c r="AC30" i="13"/>
  <c r="AK30" i="13" s="1"/>
  <c r="BC29" i="13"/>
  <c r="BB29" i="13"/>
  <c r="BA29" i="13"/>
  <c r="AZ29" i="13"/>
  <c r="AX29" i="13"/>
  <c r="AW29" i="13"/>
  <c r="AV29" i="13"/>
  <c r="AU29" i="13"/>
  <c r="AM29" i="13"/>
  <c r="AL29" i="13"/>
  <c r="AK29" i="13"/>
  <c r="AJ29" i="13"/>
  <c r="BC28" i="13"/>
  <c r="BB28" i="13"/>
  <c r="BA28" i="13"/>
  <c r="AZ28" i="13"/>
  <c r="AX28" i="13"/>
  <c r="AW28" i="13"/>
  <c r="AV28" i="13"/>
  <c r="AU28" i="13"/>
  <c r="AM28" i="13"/>
  <c r="AL28" i="13"/>
  <c r="AK28" i="13"/>
  <c r="AJ28" i="13"/>
  <c r="BC27" i="13"/>
  <c r="BB27" i="13"/>
  <c r="BA27" i="13"/>
  <c r="AZ27" i="13"/>
  <c r="AX27" i="13"/>
  <c r="AW27" i="13"/>
  <c r="AV27" i="13"/>
  <c r="AU27" i="13"/>
  <c r="AM27" i="13"/>
  <c r="AL27" i="13"/>
  <c r="AK27" i="13"/>
  <c r="AJ27" i="13"/>
  <c r="BC26" i="13"/>
  <c r="BB26" i="13"/>
  <c r="BA26" i="13"/>
  <c r="AZ26" i="13"/>
  <c r="AX26" i="13"/>
  <c r="AW26" i="13"/>
  <c r="AV26" i="13"/>
  <c r="AU26" i="13"/>
  <c r="AM26" i="13"/>
  <c r="AL26" i="13"/>
  <c r="AK26" i="13"/>
  <c r="AJ26" i="13"/>
  <c r="BC25" i="13"/>
  <c r="BB25" i="13"/>
  <c r="BA25" i="13"/>
  <c r="AZ25" i="13"/>
  <c r="AX25" i="13"/>
  <c r="AW25" i="13"/>
  <c r="AV25" i="13"/>
  <c r="AU25" i="13"/>
  <c r="AM25" i="13"/>
  <c r="AL25" i="13"/>
  <c r="AK25" i="13"/>
  <c r="AJ25" i="13"/>
  <c r="BC24" i="13"/>
  <c r="BB24" i="13"/>
  <c r="BA24" i="13"/>
  <c r="AZ24" i="13"/>
  <c r="AX24" i="13"/>
  <c r="AW24" i="13"/>
  <c r="AV24" i="13"/>
  <c r="AU24" i="13"/>
  <c r="AM24" i="13"/>
  <c r="AL24" i="13"/>
  <c r="AK24" i="13"/>
  <c r="AJ24" i="13"/>
  <c r="BC23" i="13"/>
  <c r="BB23" i="13"/>
  <c r="BA23" i="13"/>
  <c r="AZ23" i="13"/>
  <c r="AX23" i="13"/>
  <c r="AW23" i="13"/>
  <c r="AV23" i="13"/>
  <c r="AU23" i="13"/>
  <c r="AM23" i="13"/>
  <c r="AL23" i="13"/>
  <c r="AK23" i="13"/>
  <c r="AJ23" i="13"/>
  <c r="BC22" i="13"/>
  <c r="BB22" i="13"/>
  <c r="BA22" i="13"/>
  <c r="AZ22" i="13"/>
  <c r="AX22" i="13"/>
  <c r="AW22" i="13"/>
  <c r="AV22" i="13"/>
  <c r="AU22" i="13"/>
  <c r="AM22" i="13"/>
  <c r="AL22" i="13"/>
  <c r="AK22" i="13"/>
  <c r="AJ22" i="13"/>
  <c r="BC21" i="13"/>
  <c r="BB21" i="13"/>
  <c r="BA21" i="13"/>
  <c r="AZ21" i="13"/>
  <c r="AX21" i="13"/>
  <c r="AW21" i="13"/>
  <c r="AV21" i="13"/>
  <c r="AU21" i="13"/>
  <c r="AM21" i="13"/>
  <c r="AL21" i="13"/>
  <c r="AK21" i="13"/>
  <c r="AJ21" i="13"/>
  <c r="BC20" i="13"/>
  <c r="BB20" i="13"/>
  <c r="BA20" i="13"/>
  <c r="AZ20" i="13"/>
  <c r="A36" i="13" s="1"/>
  <c r="AX20" i="13"/>
  <c r="AW20" i="13"/>
  <c r="AV20" i="13"/>
  <c r="AU20" i="13"/>
  <c r="AM20" i="13"/>
  <c r="AL20" i="13"/>
  <c r="AK20" i="13"/>
  <c r="AJ20" i="13"/>
  <c r="BC19" i="13"/>
  <c r="BB19" i="13"/>
  <c r="AX19" i="13"/>
  <c r="AW19" i="13"/>
  <c r="AV19" i="13"/>
  <c r="AU19" i="13"/>
  <c r="AM19" i="13"/>
  <c r="AL19" i="13"/>
  <c r="AK19" i="13"/>
  <c r="AJ19" i="13"/>
  <c r="BB7" i="13"/>
  <c r="BH4" i="13"/>
  <c r="AL30" i="13" l="1"/>
  <c r="AU30" i="13"/>
  <c r="A38" i="13"/>
  <c r="AM30" i="13"/>
  <c r="AW30" i="13"/>
  <c r="AX30" i="13"/>
  <c r="AJ30" i="13"/>
  <c r="A37" i="13" s="1"/>
  <c r="AY36" i="13" l="1"/>
  <c r="A35" i="13"/>
</calcChain>
</file>

<file path=xl/sharedStrings.xml><?xml version="1.0" encoding="utf-8"?>
<sst xmlns="http://schemas.openxmlformats.org/spreadsheetml/2006/main" count="717" uniqueCount="124">
  <si>
    <t>登録番号(8桁）</t>
    <rPh sb="0" eb="2">
      <t>トウロク</t>
    </rPh>
    <rPh sb="2" eb="4">
      <t>バンゴウ</t>
    </rPh>
    <rPh sb="6" eb="7">
      <t>ケタ</t>
    </rPh>
    <phoneticPr fontId="1"/>
  </si>
  <si>
    <t>ﾌﾘｶﾞﾅ</t>
    <phoneticPr fontId="3"/>
  </si>
  <si>
    <t>氏　名</t>
    <rPh sb="0" eb="1">
      <t>シ</t>
    </rPh>
    <rPh sb="2" eb="3">
      <t>メイ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</si>
  <si>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</si>
  <si>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専門分野</t>
    <rPh sb="0" eb="2">
      <t>センモン</t>
    </rPh>
    <rPh sb="2" eb="4">
      <t>ブンヤ</t>
    </rPh>
    <phoneticPr fontId="3"/>
  </si>
  <si>
    <t>勤務先</t>
    <rPh sb="0" eb="3">
      <t>キンムサキ</t>
    </rPh>
    <phoneticPr fontId="3"/>
  </si>
  <si>
    <t>実務経験業務内容</t>
    <rPh sb="0" eb="2">
      <t>ジツム</t>
    </rPh>
    <rPh sb="2" eb="4">
      <t>ケイケン</t>
    </rPh>
    <rPh sb="4" eb="6">
      <t>ギョウム</t>
    </rPh>
    <rPh sb="6" eb="8">
      <t>ナイヨウ</t>
    </rPh>
    <phoneticPr fontId="3"/>
  </si>
  <si>
    <t>点検経験業務内容</t>
    <rPh sb="0" eb="2">
      <t>テンケン</t>
    </rPh>
    <rPh sb="2" eb="4">
      <t>ケイケン</t>
    </rPh>
    <rPh sb="4" eb="6">
      <t>ギョウム</t>
    </rPh>
    <rPh sb="6" eb="8">
      <t>ナイヨウ</t>
    </rPh>
    <phoneticPr fontId="3"/>
  </si>
  <si>
    <t>道路名</t>
    <rPh sb="0" eb="2">
      <t>ドウロ</t>
    </rPh>
    <rPh sb="2" eb="3">
      <t>メイ</t>
    </rPh>
    <phoneticPr fontId="3"/>
  </si>
  <si>
    <t>実務経験</t>
    <rPh sb="0" eb="2">
      <t>ジツム</t>
    </rPh>
    <rPh sb="2" eb="4">
      <t>ケイケン</t>
    </rPh>
    <phoneticPr fontId="3"/>
  </si>
  <si>
    <t>点検経験</t>
    <rPh sb="0" eb="2">
      <t>テンケン</t>
    </rPh>
    <rPh sb="2" eb="4">
      <t>ケイケン</t>
    </rPh>
    <phoneticPr fontId="3"/>
  </si>
  <si>
    <t>従事期間（西暦）</t>
    <rPh sb="0" eb="2">
      <t>ジュウジ</t>
    </rPh>
    <rPh sb="2" eb="4">
      <t>キカン</t>
    </rPh>
    <rPh sb="5" eb="7">
      <t>セイレキ</t>
    </rPh>
    <phoneticPr fontId="3"/>
  </si>
  <si>
    <t>年数</t>
    <rPh sb="0" eb="2">
      <t>ネンスウ</t>
    </rPh>
    <phoneticPr fontId="3"/>
  </si>
  <si>
    <t>～</t>
    <phoneticPr fontId="3"/>
  </si>
  <si>
    <t>計</t>
    <rPh sb="0" eb="1">
      <t>ケイ</t>
    </rPh>
    <phoneticPr fontId="3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</si>
  <si>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3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</si>
  <si>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</si>
  <si>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</si>
  <si>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代表者名</t>
    <rPh sb="0" eb="3">
      <t>ダイヒョウシャ</t>
    </rPh>
    <rPh sb="3" eb="4">
      <t>メイ</t>
    </rPh>
    <phoneticPr fontId="3"/>
  </si>
  <si>
    <t>高速道路点検士(施設)</t>
    <rPh sb="0" eb="2">
      <t>コウソク</t>
    </rPh>
    <rPh sb="2" eb="4">
      <t>ドウロ</t>
    </rPh>
    <rPh sb="4" eb="6">
      <t>テンケン</t>
    </rPh>
    <rPh sb="6" eb="7">
      <t>シ</t>
    </rPh>
    <rPh sb="8" eb="10">
      <t>シセツ</t>
    </rPh>
    <phoneticPr fontId="3"/>
  </si>
  <si>
    <t>高速道路点検士(土木)</t>
    <rPh sb="0" eb="2">
      <t>コウソク</t>
    </rPh>
    <rPh sb="2" eb="4">
      <t>ドウロ</t>
    </rPh>
    <rPh sb="4" eb="6">
      <t>テンケン</t>
    </rPh>
    <rPh sb="6" eb="7">
      <t>シ</t>
    </rPh>
    <rPh sb="8" eb="10">
      <t>ドボク</t>
    </rPh>
    <phoneticPr fontId="3"/>
  </si>
  <si>
    <t>高速道路点検士補(施設)</t>
    <rPh sb="0" eb="2">
      <t>コウソク</t>
    </rPh>
    <rPh sb="2" eb="4">
      <t>ドウロ</t>
    </rPh>
    <rPh sb="4" eb="6">
      <t>テンケン</t>
    </rPh>
    <rPh sb="6" eb="7">
      <t>シ</t>
    </rPh>
    <rPh sb="7" eb="8">
      <t>ホ</t>
    </rPh>
    <rPh sb="9" eb="11">
      <t>シセツ</t>
    </rPh>
    <phoneticPr fontId="3"/>
  </si>
  <si>
    <t>高速道路点検士補(土木)</t>
    <rPh sb="0" eb="2">
      <t>コウソク</t>
    </rPh>
    <rPh sb="2" eb="4">
      <t>ドウロ</t>
    </rPh>
    <rPh sb="4" eb="6">
      <t>テンケン</t>
    </rPh>
    <rPh sb="6" eb="7">
      <t>シ</t>
    </rPh>
    <rPh sb="7" eb="8">
      <t>ホ</t>
    </rPh>
    <rPh sb="9" eb="11">
      <t>ドボク</t>
    </rPh>
    <phoneticPr fontId="3"/>
  </si>
  <si>
    <t>高速道路点検診断士(施設)</t>
    <rPh sb="0" eb="2">
      <t>コウソク</t>
    </rPh>
    <rPh sb="2" eb="4">
      <t>ドウロ</t>
    </rPh>
    <rPh sb="4" eb="6">
      <t>テンケン</t>
    </rPh>
    <rPh sb="6" eb="9">
      <t>シンダンシ</t>
    </rPh>
    <rPh sb="10" eb="12">
      <t>シセツ</t>
    </rPh>
    <phoneticPr fontId="3"/>
  </si>
  <si>
    <t>高速道路点検診断士(土木)</t>
    <rPh sb="0" eb="2">
      <t>コウソク</t>
    </rPh>
    <rPh sb="2" eb="4">
      <t>ドウロ</t>
    </rPh>
    <rPh sb="4" eb="6">
      <t>テンケン</t>
    </rPh>
    <rPh sb="6" eb="9">
      <t>シンダンシ</t>
    </rPh>
    <rPh sb="10" eb="12">
      <t>ドボク</t>
    </rPh>
    <phoneticPr fontId="3"/>
  </si>
  <si>
    <t>受験資格</t>
    <rPh sb="0" eb="2">
      <t>ジュケン</t>
    </rPh>
    <rPh sb="2" eb="4">
      <t>シカク</t>
    </rPh>
    <phoneticPr fontId="1"/>
  </si>
  <si>
    <t>橋梁</t>
    <rPh sb="0" eb="2">
      <t>キョウリョウ</t>
    </rPh>
    <phoneticPr fontId="3"/>
  </si>
  <si>
    <t>トンネル構造物</t>
    <rPh sb="4" eb="7">
      <t>コウゾウブツ</t>
    </rPh>
    <phoneticPr fontId="3"/>
  </si>
  <si>
    <t>土工構造物</t>
    <rPh sb="0" eb="1">
      <t>ド</t>
    </rPh>
    <rPh sb="1" eb="2">
      <t>コウ</t>
    </rPh>
    <rPh sb="2" eb="5">
      <t>コウゾウブツ</t>
    </rPh>
    <phoneticPr fontId="3"/>
  </si>
  <si>
    <t>札幌</t>
    <rPh sb="0" eb="2">
      <t>サッポロ</t>
    </rPh>
    <phoneticPr fontId="1"/>
  </si>
  <si>
    <t>仙台</t>
    <rPh sb="0" eb="2">
      <t>センダイ</t>
    </rPh>
    <phoneticPr fontId="1"/>
  </si>
  <si>
    <t>東京</t>
    <rPh sb="0" eb="2">
      <t>トウキョウ</t>
    </rPh>
    <phoneticPr fontId="1"/>
  </si>
  <si>
    <t>名古屋</t>
    <rPh sb="0" eb="3">
      <t>ナゴヤ</t>
    </rPh>
    <phoneticPr fontId="1"/>
  </si>
  <si>
    <t>大阪</t>
    <rPh sb="0" eb="2">
      <t>オオサカ</t>
    </rPh>
    <phoneticPr fontId="1"/>
  </si>
  <si>
    <t>福岡</t>
    <rPh sb="0" eb="2">
      <t>フクオカ</t>
    </rPh>
    <phoneticPr fontId="1"/>
  </si>
  <si>
    <t>東京</t>
    <rPh sb="0" eb="2">
      <t>トウキョウ</t>
    </rPh>
    <phoneticPr fontId="3"/>
  </si>
  <si>
    <t>札幌</t>
    <rPh sb="0" eb="2">
      <t>サッポロ</t>
    </rPh>
    <phoneticPr fontId="3"/>
  </si>
  <si>
    <t>仙台</t>
    <rPh sb="0" eb="2">
      <t>センダイ</t>
    </rPh>
    <phoneticPr fontId="3"/>
  </si>
  <si>
    <t>広島</t>
    <rPh sb="0" eb="2">
      <t>ヒロシマ</t>
    </rPh>
    <phoneticPr fontId="1"/>
  </si>
  <si>
    <t>技術士</t>
  </si>
  <si>
    <t>ＲＣＣM</t>
  </si>
  <si>
    <t>上級土木技術者</t>
  </si>
  <si>
    <t>1級土木技術者</t>
  </si>
  <si>
    <t>コンクリート診断士</t>
  </si>
  <si>
    <t>コンクリート構造診断士</t>
  </si>
  <si>
    <t>プレストレストコンクリート技士</t>
  </si>
  <si>
    <t>道路橋点検士</t>
  </si>
  <si>
    <t>道路橋点検士補</t>
  </si>
  <si>
    <t>主任点検診断士</t>
  </si>
  <si>
    <t>点検診断士</t>
  </si>
  <si>
    <t>土木鋼構造診断士</t>
  </si>
  <si>
    <t>土木鋼構造診断士補</t>
  </si>
  <si>
    <t>インフラ調査士　橋梁（鋼橋）</t>
  </si>
  <si>
    <t>インフラ調査士 トンネル</t>
  </si>
  <si>
    <t>土木設計技士</t>
  </si>
  <si>
    <t>橋梁点検士</t>
  </si>
  <si>
    <t>社会基盤メンテナンスエキスパート</t>
  </si>
  <si>
    <t>特定道守コース</t>
  </si>
  <si>
    <t>道守コース</t>
  </si>
  <si>
    <t>道守補コース</t>
  </si>
  <si>
    <t>四国社会基盤メンテナンスエキスパート</t>
  </si>
  <si>
    <t>社会基盤メンテナンスエキスパート山口</t>
  </si>
  <si>
    <t>橋梁点検技術者</t>
  </si>
  <si>
    <t>都市道路構造物点検技術者</t>
  </si>
  <si>
    <t>橋梁診断士</t>
  </si>
  <si>
    <t>建造物保全技術者</t>
    <phoneticPr fontId="1"/>
  </si>
  <si>
    <t>建造物保全上級技術者</t>
    <phoneticPr fontId="1"/>
  </si>
  <si>
    <t>ふくしまＭＥ（基礎）</t>
    <phoneticPr fontId="1"/>
  </si>
  <si>
    <t>構造物の補修・補強技士</t>
    <phoneticPr fontId="1"/>
  </si>
  <si>
    <t>ブリッジインスペクター</t>
    <phoneticPr fontId="1"/>
  </si>
  <si>
    <t>1級土木施工管理技士</t>
  </si>
  <si>
    <t>2級土木施工管理技士</t>
  </si>
  <si>
    <t>2級土木技術者</t>
  </si>
  <si>
    <t>1級建築士</t>
  </si>
  <si>
    <t>2級建築士</t>
  </si>
  <si>
    <t>1級建築施工管理技士</t>
  </si>
  <si>
    <t>1級電気工事施工管理技士</t>
  </si>
  <si>
    <t>1級管工事施工管理技士</t>
  </si>
  <si>
    <t>2級建築施工管理技士</t>
  </si>
  <si>
    <t>2級電気工事施工管理技士</t>
  </si>
  <si>
    <t>2級管工事施工管理技士</t>
  </si>
  <si>
    <t>点検士</t>
    <rPh sb="0" eb="2">
      <t>テンケン</t>
    </rPh>
    <rPh sb="2" eb="3">
      <t>シ</t>
    </rPh>
    <phoneticPr fontId="1"/>
  </si>
  <si>
    <t>点検士補</t>
    <rPh sb="0" eb="2">
      <t>テンケン</t>
    </rPh>
    <rPh sb="2" eb="3">
      <t>シ</t>
    </rPh>
    <rPh sb="3" eb="4">
      <t>ホ</t>
    </rPh>
    <phoneticPr fontId="1"/>
  </si>
  <si>
    <t>保有資格</t>
    <rPh sb="0" eb="2">
      <t>ホユウ</t>
    </rPh>
    <rPh sb="2" eb="4">
      <t>シカク</t>
    </rPh>
    <phoneticPr fontId="3"/>
  </si>
  <si>
    <t>一級構造物診断士</t>
    <rPh sb="0" eb="1">
      <t>イチ</t>
    </rPh>
    <phoneticPr fontId="1"/>
  </si>
  <si>
    <t>二級構造物診断士</t>
    <rPh sb="0" eb="1">
      <t>ニ</t>
    </rPh>
    <phoneticPr fontId="1"/>
  </si>
  <si>
    <t>特定道守コース（鋼構造）コース</t>
    <phoneticPr fontId="1"/>
  </si>
  <si>
    <t>特定道守コース（コンクリート構造）コース</t>
    <phoneticPr fontId="1"/>
  </si>
  <si>
    <t>インフラ調査士　橋梁（コンクリート橋）</t>
    <rPh sb="4" eb="6">
      <t>チョウサ</t>
    </rPh>
    <rPh sb="6" eb="7">
      <t>シ</t>
    </rPh>
    <rPh sb="8" eb="10">
      <t>キョウリョウ</t>
    </rPh>
    <rPh sb="17" eb="18">
      <t>キョウ</t>
    </rPh>
    <phoneticPr fontId="1"/>
  </si>
  <si>
    <t>インフラ調査士　付帯施設</t>
    <rPh sb="4" eb="6">
      <t>チョウサ</t>
    </rPh>
    <rPh sb="6" eb="7">
      <t>シ</t>
    </rPh>
    <rPh sb="8" eb="10">
      <t>フタイ</t>
    </rPh>
    <rPh sb="10" eb="12">
      <t>シセツ</t>
    </rPh>
    <phoneticPr fontId="1"/>
  </si>
  <si>
    <t>舗装診断士</t>
    <rPh sb="0" eb="2">
      <t>ホソウ</t>
    </rPh>
    <rPh sb="2" eb="5">
      <t>シンダンシ</t>
    </rPh>
    <phoneticPr fontId="1"/>
  </si>
  <si>
    <t>のり面施工管理技術者資格</t>
    <rPh sb="2" eb="3">
      <t>メン</t>
    </rPh>
    <rPh sb="3" eb="5">
      <t>セコウ</t>
    </rPh>
    <rPh sb="5" eb="7">
      <t>カンリ</t>
    </rPh>
    <rPh sb="7" eb="10">
      <t>ギジュツシャ</t>
    </rPh>
    <rPh sb="10" eb="12">
      <t>シカク</t>
    </rPh>
    <phoneticPr fontId="1"/>
  </si>
  <si>
    <t>道路標識点検診断士</t>
    <rPh sb="0" eb="2">
      <t>ドウロ</t>
    </rPh>
    <rPh sb="2" eb="4">
      <t>ヒョウシキ</t>
    </rPh>
    <rPh sb="4" eb="6">
      <t>テンケン</t>
    </rPh>
    <rPh sb="6" eb="9">
      <t>シンダンシ</t>
    </rPh>
    <phoneticPr fontId="1"/>
  </si>
  <si>
    <t>1級電気工事施工管理技士</t>
    <phoneticPr fontId="1"/>
  </si>
  <si>
    <t>1級電気通信工事施工管理技士</t>
    <rPh sb="4" eb="6">
      <t>ツウシン</t>
    </rPh>
    <phoneticPr fontId="1"/>
  </si>
  <si>
    <t>2級電気通信工事施工管理技士</t>
    <rPh sb="4" eb="6">
      <t>ツウシン</t>
    </rPh>
    <phoneticPr fontId="1"/>
  </si>
  <si>
    <t>公的資格等</t>
    <rPh sb="0" eb="2">
      <t>コウテキ</t>
    </rPh>
    <rPh sb="2" eb="4">
      <t>シカク</t>
    </rPh>
    <rPh sb="4" eb="5">
      <t>トウ</t>
    </rPh>
    <phoneticPr fontId="3"/>
  </si>
  <si>
    <t>受験する資格</t>
    <rPh sb="0" eb="2">
      <t>ジュケン</t>
    </rPh>
    <rPh sb="4" eb="6">
      <t>シカク</t>
    </rPh>
    <phoneticPr fontId="3"/>
  </si>
  <si>
    <t>無</t>
    <rPh sb="0" eb="1">
      <t>ナシ</t>
    </rPh>
    <phoneticPr fontId="1"/>
  </si>
  <si>
    <t>WEB講習</t>
    <rPh sb="3" eb="5">
      <t>コウシュウ</t>
    </rPh>
    <phoneticPr fontId="1"/>
  </si>
  <si>
    <t>講習会場</t>
    <rPh sb="0" eb="2">
      <t>コウシュウ</t>
    </rPh>
    <rPh sb="2" eb="4">
      <t>カイジョウ</t>
    </rPh>
    <phoneticPr fontId="3"/>
  </si>
  <si>
    <t>試験会場</t>
    <rPh sb="0" eb="2">
      <t>シケン</t>
    </rPh>
    <rPh sb="2" eb="4">
      <t>カイジョウ</t>
    </rPh>
    <phoneticPr fontId="3"/>
  </si>
  <si>
    <t>ふくしまＭＥ（保全）</t>
    <rPh sb="7" eb="9">
      <t>ホゼン</t>
    </rPh>
    <phoneticPr fontId="1"/>
  </si>
  <si>
    <t>ふくしまＭＥ（防災）</t>
    <rPh sb="7" eb="9">
      <t>ボウサイ</t>
    </rPh>
    <phoneticPr fontId="1"/>
  </si>
  <si>
    <t>橋梁AM点検士（道路部門）</t>
    <phoneticPr fontId="1"/>
  </si>
  <si>
    <t>特定道守（トンネル）</t>
    <phoneticPr fontId="1"/>
  </si>
  <si>
    <t>道守（トンネル）</t>
    <phoneticPr fontId="1"/>
  </si>
  <si>
    <t>グラウンドアンカー施工士</t>
    <phoneticPr fontId="1"/>
  </si>
  <si>
    <t>木橋・総合診断士</t>
    <phoneticPr fontId="1"/>
  </si>
  <si>
    <t>橋梁診断技術者</t>
    <phoneticPr fontId="1"/>
  </si>
  <si>
    <t>建造物保全技術者（トンネル）</t>
    <phoneticPr fontId="1"/>
  </si>
  <si>
    <t>建造物保全上級技術者（トンネル）</t>
    <phoneticPr fontId="1"/>
  </si>
  <si>
    <t>名古屋</t>
    <rPh sb="0" eb="3">
      <t>ナゴヤ</t>
    </rPh>
    <phoneticPr fontId="3"/>
  </si>
  <si>
    <t>大阪</t>
    <rPh sb="0" eb="2">
      <t>オオサカ</t>
    </rPh>
    <phoneticPr fontId="3"/>
  </si>
  <si>
    <t>高速道路点検士(土木)免除者</t>
    <rPh sb="0" eb="2">
      <t>コウソク</t>
    </rPh>
    <rPh sb="2" eb="4">
      <t>ドウロ</t>
    </rPh>
    <rPh sb="4" eb="6">
      <t>テンケン</t>
    </rPh>
    <rPh sb="6" eb="7">
      <t>シ</t>
    </rPh>
    <rPh sb="8" eb="10">
      <t>ドボク</t>
    </rPh>
    <rPh sb="11" eb="13">
      <t>メンジョ</t>
    </rPh>
    <rPh sb="13" eb="14">
      <t>シャ</t>
    </rPh>
    <phoneticPr fontId="3"/>
  </si>
  <si>
    <t>高速道路点検診断士(土木)免除者</t>
    <rPh sb="13" eb="16">
      <t>メンジョシャ</t>
    </rPh>
    <phoneticPr fontId="1"/>
  </si>
  <si>
    <t>高速道路点検診断士(施設)免除者</t>
    <rPh sb="0" eb="2">
      <t>コウソク</t>
    </rPh>
    <rPh sb="2" eb="4">
      <t>ドウロ</t>
    </rPh>
    <rPh sb="4" eb="6">
      <t>テンケン</t>
    </rPh>
    <rPh sb="6" eb="9">
      <t>シンダンシ</t>
    </rPh>
    <rPh sb="10" eb="12">
      <t>シセツ</t>
    </rPh>
    <rPh sb="13" eb="16">
      <t>メンジョシャ</t>
    </rPh>
    <phoneticPr fontId="3"/>
  </si>
  <si>
    <t>高速道路点検士(施設)免除者</t>
    <rPh sb="11" eb="14">
      <t>メンジョシャ</t>
    </rPh>
    <phoneticPr fontId="1"/>
  </si>
  <si>
    <t>無</t>
    <rPh sb="0" eb="1">
      <t>ナ</t>
    </rPh>
    <phoneticPr fontId="1"/>
  </si>
  <si>
    <t>ウェブ講習</t>
    <rPh sb="3" eb="5">
      <t>コウシュウ</t>
    </rPh>
    <phoneticPr fontId="1"/>
  </si>
  <si>
    <t>高速道路点検診断士(土木)免除者</t>
    <rPh sb="0" eb="2">
      <t>コウソク</t>
    </rPh>
    <rPh sb="2" eb="4">
      <t>ドウロ</t>
    </rPh>
    <rPh sb="4" eb="6">
      <t>テンケン</t>
    </rPh>
    <rPh sb="6" eb="9">
      <t>シンダンシ</t>
    </rPh>
    <rPh sb="10" eb="12">
      <t>ドボク</t>
    </rPh>
    <rPh sb="13" eb="16">
      <t>メンジョシャ</t>
    </rPh>
    <phoneticPr fontId="3"/>
  </si>
  <si>
    <t>高速道路点検士(土木)免除者</t>
    <rPh sb="0" eb="2">
      <t>コウソク</t>
    </rPh>
    <rPh sb="2" eb="4">
      <t>ドウロ</t>
    </rPh>
    <rPh sb="4" eb="6">
      <t>テンケン</t>
    </rPh>
    <rPh sb="6" eb="7">
      <t>シ</t>
    </rPh>
    <rPh sb="8" eb="10">
      <t>ドボク</t>
    </rPh>
    <rPh sb="11" eb="14">
      <t>メンジョシャ</t>
    </rPh>
    <phoneticPr fontId="3"/>
  </si>
  <si>
    <t>高速道路点検士(施設)免除者</t>
    <rPh sb="0" eb="2">
      <t>コウソク</t>
    </rPh>
    <rPh sb="2" eb="4">
      <t>ドウロ</t>
    </rPh>
    <rPh sb="4" eb="6">
      <t>テンケン</t>
    </rPh>
    <rPh sb="6" eb="7">
      <t>シ</t>
    </rPh>
    <rPh sb="8" eb="10">
      <t>シセツ</t>
    </rPh>
    <rPh sb="11" eb="14">
      <t>メンジョシャ</t>
    </rPh>
    <phoneticPr fontId="3"/>
  </si>
  <si>
    <t>令和７年度　高速道路点検診断資格　経歴証明及び専門分野申告書</t>
    <rPh sb="0" eb="2">
      <t>レイワ</t>
    </rPh>
    <rPh sb="3" eb="5">
      <t>ネンド</t>
    </rPh>
    <rPh sb="6" eb="8">
      <t>コウソク</t>
    </rPh>
    <rPh sb="8" eb="10">
      <t>ドウロ</t>
    </rPh>
    <rPh sb="10" eb="12">
      <t>テンケン</t>
    </rPh>
    <rPh sb="12" eb="14">
      <t>シンダン</t>
    </rPh>
    <rPh sb="14" eb="16">
      <t>シカク</t>
    </rPh>
    <rPh sb="17" eb="19">
      <t>ケイレキ</t>
    </rPh>
    <rPh sb="19" eb="21">
      <t>ショウメイ</t>
    </rPh>
    <rPh sb="21" eb="22">
      <t>オヨ</t>
    </rPh>
    <rPh sb="23" eb="25">
      <t>センモン</t>
    </rPh>
    <rPh sb="25" eb="27">
      <t>ブンヤ</t>
    </rPh>
    <rPh sb="27" eb="29">
      <t>シンコク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</si>
</sst>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&quot;ヶ月&quot;"/>
    <numFmt numFmtId="178" formatCode="0&quot;年&quot;"/>
    <numFmt numFmtId="179" formatCode="&quot;必要実務経験年数&quot;\ 0\ \ &quot;年&quot;"/>
    <numFmt numFmtId="180" formatCode="0_ "/>
    <numFmt numFmtId="181" formatCode="&quot;必要点検経験年数&quot;\ 0\ &quot;年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theme="0" tint="-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A6A6A6"/>
      <name val="ＭＳ Ｐゴシック"/>
      <family val="3"/>
      <charset val="128"/>
    </font>
    <font>
      <sz val="11"/>
      <color rgb="FFFFC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16" fillId="0" borderId="2" xfId="0" applyNumberFormat="1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4" fontId="5" fillId="0" borderId="2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178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78" fontId="5" fillId="0" borderId="3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13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7" fillId="0" borderId="0" xfId="0" applyFont="1">
      <alignment vertical="center"/>
    </xf>
    <xf numFmtId="0" fontId="5" fillId="0" borderId="13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20" xfId="0" applyFont="1" applyBorder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shrinkToFit="1"/>
    </xf>
    <xf numFmtId="0" fontId="14" fillId="0" borderId="0" xfId="0" applyFont="1">
      <alignment vertical="center"/>
    </xf>
    <xf numFmtId="49" fontId="14" fillId="0" borderId="0" xfId="0" applyNumberFormat="1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8" fillId="3" borderId="0" xfId="0" applyFont="1" applyFill="1">
      <alignment vertical="center"/>
    </xf>
    <xf numFmtId="0" fontId="19" fillId="0" borderId="0" xfId="0" applyFont="1">
      <alignment vertical="center"/>
    </xf>
    <xf numFmtId="0" fontId="5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4" fontId="9" fillId="0" borderId="2" xfId="0" applyNumberFormat="1" applyFont="1" applyBorder="1" applyAlignment="1" applyProtection="1">
      <alignment horizontal="center" vertical="center" shrinkToFit="1"/>
      <protection locked="0"/>
    </xf>
    <xf numFmtId="14" fontId="9" fillId="0" borderId="3" xfId="0" applyNumberFormat="1" applyFont="1" applyBorder="1" applyAlignment="1" applyProtection="1">
      <alignment horizontal="center" vertical="center" shrinkToFit="1"/>
      <protection locked="0"/>
    </xf>
    <xf numFmtId="14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0" xfId="0" applyFont="1">
      <alignment vertical="center"/>
    </xf>
    <xf numFmtId="0" fontId="5" fillId="0" borderId="2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4" xfId="0" applyFont="1" applyBorder="1">
      <alignment vertical="center"/>
    </xf>
    <xf numFmtId="14" fontId="5" fillId="0" borderId="17" xfId="0" applyNumberFormat="1" applyFont="1" applyBorder="1" applyAlignment="1" applyProtection="1">
      <alignment horizontal="center" vertical="center" shrinkToFit="1"/>
      <protection locked="0"/>
    </xf>
    <xf numFmtId="14" fontId="5" fillId="0" borderId="6" xfId="0" applyNumberFormat="1" applyFont="1" applyBorder="1" applyAlignment="1" applyProtection="1">
      <alignment horizontal="center" vertical="center" shrinkToFit="1"/>
      <protection locked="0"/>
    </xf>
    <xf numFmtId="14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/>
    </xf>
    <xf numFmtId="179" fontId="5" fillId="2" borderId="3" xfId="0" applyNumberFormat="1" applyFont="1" applyFill="1" applyBorder="1" applyAlignment="1">
      <alignment horizontal="center" vertical="center"/>
    </xf>
    <xf numFmtId="179" fontId="5" fillId="2" borderId="4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 shrinkToFit="1"/>
    </xf>
    <xf numFmtId="181" fontId="5" fillId="2" borderId="3" xfId="0" applyNumberFormat="1" applyFont="1" applyFill="1" applyBorder="1" applyAlignment="1">
      <alignment horizontal="center" vertical="center" shrinkToFit="1"/>
    </xf>
    <xf numFmtId="181" fontId="5" fillId="2" borderId="4" xfId="0" applyNumberFormat="1" applyFont="1" applyFill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104816</xdr:colOff>
      <xdr:row>33</xdr:row>
      <xdr:rowOff>98961</xdr:rowOff>
    </xdr:from>
    <xdr:to>
      <xdr:col>31</xdr:col>
      <xdr:colOff>77601</xdr:colOff>
      <xdr:row>33</xdr:row>
      <xdr:rowOff>999506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8AFEA41-12F8-4B93-BD02-9DE5D5F196EF}"/>
            </a:ext>
          </a:extLst>
        </xdr:cNvPr>
        <xdr:cNvSpPr/>
      </xdr:nvSpPr>
      <xdr:spPr bwMode="auto">
        <a:xfrm>
          <a:off x="7305716" y="20482461"/>
          <a:ext cx="772885" cy="90054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/>
            <a:t>公印</a:t>
          </a:r>
        </a:p>
      </xdr:txBody>
    </xdr:sp>
    <xdr:clientData/>
  </xdr:twoCellAnchor>
  <xdr:twoCellAnchor>
    <xdr:from>
      <xdr:col>15</xdr:col>
      <xdr:colOff>0</xdr:colOff>
      <xdr:row>5</xdr:row>
      <xdr:rowOff>0</xdr:rowOff>
    </xdr:from>
    <xdr:to>
      <xdr:col>25</xdr:col>
      <xdr:colOff>222643</xdr:colOff>
      <xdr:row>12</xdr:row>
      <xdr:rowOff>145179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0885908-33F9-4777-8FE0-EB68321EC4FA}"/>
            </a:ext>
          </a:extLst>
        </xdr:cNvPr>
        <xdr:cNvSpPr/>
      </xdr:nvSpPr>
      <xdr:spPr>
        <a:xfrm>
          <a:off x="3857625" y="2085975"/>
          <a:ext cx="2794393" cy="3964704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　真</a:t>
          </a:r>
          <a:endParaRPr kumimoji="1" lang="en-US" altLang="ja-JP" sz="3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縦</a:t>
          </a:r>
          <a:r>
            <a:rPr kumimoji="1" lang="en-US" altLang="ja-JP" sz="2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45</a:t>
          </a:r>
          <a:r>
            <a:rPr kumimoji="1" lang="ja-JP" altLang="en-US" sz="2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㎜</a:t>
          </a:r>
          <a:r>
            <a:rPr kumimoji="1" lang="en-US" altLang="ja-JP" sz="2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2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横</a:t>
          </a:r>
          <a:r>
            <a:rPr kumimoji="1" lang="en-US" altLang="ja-JP" sz="2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2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㎜</a:t>
          </a:r>
          <a:r>
            <a:rPr kumimoji="1" lang="en-US" altLang="ja-JP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kumimoji="1" lang="ja-JP" altLang="en-US" sz="2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CAC9-3AA0-49B8-8642-5BE7DA8C91D0}">
  <dimension ref="A1:CC115"/>
  <sheetViews>
    <sheetView tabSelected="1" view="pageBreakPreview" zoomScale="93" zoomScaleNormal="70" zoomScaleSheetLayoutView="93" workbookViewId="0">
      <selection activeCell="AJ8" sqref="AJ8"/>
    </sheetView>
  </sheetViews>
  <sheetFormatPr defaultColWidth="8.25" defaultRowHeight="13.5" x14ac:dyDescent="0.4"/>
  <cols>
    <col min="1" max="28" width="3.375" style="48" customWidth="1"/>
    <col min="29" max="31" width="3.5" style="48" customWidth="1"/>
    <col min="32" max="32" width="3.375" style="48" customWidth="1"/>
    <col min="33" max="35" width="3.5" style="48" customWidth="1"/>
    <col min="36" max="39" width="3.375" style="48" customWidth="1"/>
    <col min="40" max="42" width="3.5" style="48" customWidth="1"/>
    <col min="43" max="43" width="3.375" style="48" customWidth="1"/>
    <col min="44" max="46" width="3.5" style="48" customWidth="1"/>
    <col min="47" max="50" width="3.375" style="48" customWidth="1"/>
    <col min="51" max="51" width="2.5" style="46" bestFit="1" customWidth="1"/>
    <col min="52" max="59" width="3.375" style="44" customWidth="1"/>
    <col min="60" max="62" width="3.375" style="45" customWidth="1"/>
    <col min="63" max="64" width="3.375" style="46" customWidth="1"/>
    <col min="65" max="65" width="8.25" style="46"/>
    <col min="66" max="76" width="8.25" style="47"/>
    <col min="77" max="16384" width="8.25" style="48"/>
  </cols>
  <sheetData>
    <row r="1" spans="1:76" ht="36.75" customHeight="1" x14ac:dyDescent="0.4">
      <c r="A1" s="68" t="s">
        <v>123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44"/>
    </row>
    <row r="2" spans="1:76" ht="36.75" customHeight="1" x14ac:dyDescent="0.4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44"/>
    </row>
    <row r="3" spans="1:76" ht="27" customHeight="1" x14ac:dyDescent="0.4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56"/>
      <c r="K3" s="56"/>
      <c r="L3" s="56"/>
      <c r="M3" s="56"/>
      <c r="N3" s="56"/>
      <c r="O3" s="56"/>
      <c r="P3" s="56"/>
      <c r="Q3" s="56"/>
      <c r="R3" s="56"/>
      <c r="S3" s="57"/>
      <c r="T3" s="57"/>
      <c r="U3" s="57"/>
      <c r="V3" s="57"/>
      <c r="W3" s="57"/>
      <c r="X3" s="57"/>
      <c r="Y3" s="57"/>
      <c r="Z3" s="57"/>
      <c r="AA3" s="57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63"/>
      <c r="AO3" s="63"/>
      <c r="AP3" s="63"/>
      <c r="AQ3" s="63"/>
      <c r="AR3" s="63"/>
      <c r="AS3" s="63"/>
      <c r="AT3" s="63"/>
      <c r="AU3" s="63"/>
      <c r="AV3" s="64"/>
      <c r="AW3" s="64"/>
      <c r="AX3" s="64"/>
      <c r="AY3" s="44"/>
      <c r="BE3" s="45"/>
      <c r="BF3" s="45"/>
      <c r="BG3" s="45"/>
      <c r="BH3" s="46"/>
      <c r="BI3" s="46"/>
      <c r="BJ3" s="46"/>
      <c r="BK3" s="47"/>
      <c r="BL3" s="47"/>
      <c r="BM3" s="47"/>
      <c r="BV3" s="48"/>
      <c r="BW3" s="48"/>
      <c r="BX3" s="48"/>
    </row>
    <row r="4" spans="1:76" ht="45" customHeight="1" x14ac:dyDescent="0.4">
      <c r="A4" s="70"/>
      <c r="B4" s="70"/>
      <c r="C4" s="70"/>
      <c r="D4" s="70"/>
      <c r="E4" s="70"/>
      <c r="F4" s="70"/>
      <c r="G4" s="70"/>
      <c r="H4" s="70"/>
      <c r="I4" s="70"/>
      <c r="J4" s="58"/>
      <c r="K4" s="58"/>
      <c r="L4" s="58"/>
      <c r="M4" s="58"/>
      <c r="N4" s="58"/>
      <c r="O4" s="58"/>
      <c r="P4" s="58"/>
      <c r="Q4" s="58"/>
      <c r="R4" s="58"/>
      <c r="S4" s="59"/>
      <c r="T4" s="59"/>
      <c r="U4" s="59"/>
      <c r="V4" s="59"/>
      <c r="W4" s="59"/>
      <c r="X4" s="59"/>
      <c r="Y4" s="59"/>
      <c r="Z4" s="59"/>
      <c r="AA4" s="59"/>
      <c r="AB4" s="44"/>
      <c r="AC4" s="44"/>
      <c r="AD4" s="44"/>
      <c r="AE4" s="62"/>
      <c r="AF4" s="62"/>
      <c r="AG4" s="62"/>
      <c r="AH4" s="62"/>
      <c r="AI4" s="62"/>
      <c r="AJ4" s="62"/>
      <c r="AK4" s="62"/>
      <c r="AL4" s="62"/>
      <c r="AM4" s="62"/>
      <c r="AN4" s="63"/>
      <c r="AO4" s="63"/>
      <c r="AP4" s="63"/>
      <c r="AQ4" s="63"/>
      <c r="AR4" s="63"/>
      <c r="AS4" s="63"/>
      <c r="AT4" s="63"/>
      <c r="AU4" s="63"/>
      <c r="AV4" s="44"/>
      <c r="AW4" s="44"/>
      <c r="AX4" s="44"/>
      <c r="AY4" s="44"/>
      <c r="BD4" s="44">
        <v>35</v>
      </c>
      <c r="BE4" s="45">
        <v>45</v>
      </c>
      <c r="BF4" s="45"/>
      <c r="BG4" s="45">
        <v>16</v>
      </c>
      <c r="BH4" s="45">
        <f>BE4*BG4/BD4</f>
        <v>20.571428571428573</v>
      </c>
      <c r="BI4" s="46"/>
      <c r="BJ4" s="46"/>
      <c r="BK4" s="47"/>
      <c r="BL4" s="47"/>
      <c r="BM4" s="47"/>
      <c r="BV4" s="48"/>
      <c r="BW4" s="48"/>
      <c r="BX4" s="48"/>
    </row>
    <row r="5" spans="1:76" ht="18.75" x14ac:dyDescent="0.4">
      <c r="A5" s="1"/>
      <c r="B5" s="1"/>
      <c r="C5" s="1"/>
      <c r="D5" s="2"/>
      <c r="E5" s="2"/>
      <c r="F5" s="3"/>
      <c r="G5" s="3"/>
      <c r="H5" s="3"/>
      <c r="I5" s="3"/>
      <c r="J5" s="4"/>
      <c r="K5" s="4"/>
      <c r="L5" s="4"/>
      <c r="M5" s="4"/>
      <c r="N5" s="4"/>
      <c r="O5" s="5"/>
      <c r="P5" s="5"/>
      <c r="Q5" s="5"/>
      <c r="R5" s="5"/>
      <c r="S5" s="5"/>
      <c r="T5" s="31"/>
      <c r="U5" s="31"/>
      <c r="V5" s="31"/>
      <c r="W5" s="31"/>
      <c r="X5" s="31"/>
      <c r="Y5" s="31"/>
      <c r="Z5" s="31"/>
      <c r="AA5" s="31"/>
      <c r="AB5" s="31"/>
      <c r="AC5" s="5"/>
      <c r="AD5" s="5"/>
      <c r="AE5" s="5"/>
      <c r="AF5" s="5"/>
      <c r="AG5" s="5"/>
      <c r="AH5" s="31"/>
      <c r="AI5" s="31"/>
      <c r="AJ5" s="31"/>
      <c r="AK5" s="31"/>
      <c r="AL5" s="31"/>
      <c r="AM5" s="31"/>
      <c r="AN5" s="31"/>
      <c r="AO5" s="31"/>
      <c r="AP5" s="31"/>
      <c r="AQ5" s="44"/>
      <c r="AR5" s="44"/>
      <c r="AS5" s="44"/>
      <c r="AT5" s="44"/>
      <c r="AU5" s="44"/>
      <c r="AV5" s="44"/>
      <c r="AW5" s="44"/>
      <c r="AX5" s="44"/>
      <c r="AY5" s="44"/>
    </row>
    <row r="6" spans="1:76" ht="26.25" customHeight="1" x14ac:dyDescent="0.4">
      <c r="A6" s="71" t="s">
        <v>1</v>
      </c>
      <c r="B6" s="72"/>
      <c r="C6" s="72"/>
      <c r="D6" s="72"/>
      <c r="E6" s="72"/>
      <c r="F6" s="73"/>
      <c r="G6" s="74"/>
      <c r="H6" s="74"/>
      <c r="I6" s="74"/>
      <c r="J6" s="74"/>
      <c r="K6" s="74"/>
      <c r="L6" s="74"/>
      <c r="M6" s="74"/>
      <c r="N6" s="75"/>
      <c r="O6" s="33"/>
      <c r="P6" s="54"/>
      <c r="Q6" s="54"/>
      <c r="R6" s="54"/>
      <c r="S6" s="54"/>
      <c r="T6" s="54"/>
      <c r="U6" s="54"/>
      <c r="V6" s="32"/>
      <c r="W6" s="50"/>
      <c r="X6" s="50"/>
      <c r="Y6" s="50"/>
      <c r="Z6" s="50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</row>
    <row r="7" spans="1:76" s="42" customFormat="1" ht="45.75" customHeight="1" x14ac:dyDescent="0.4">
      <c r="A7" s="76" t="s">
        <v>2</v>
      </c>
      <c r="B7" s="77"/>
      <c r="C7" s="77"/>
      <c r="D7" s="78"/>
      <c r="E7" s="79"/>
      <c r="F7" s="80"/>
      <c r="G7" s="81"/>
      <c r="H7" s="81"/>
      <c r="I7" s="81"/>
      <c r="J7" s="81"/>
      <c r="K7" s="81"/>
      <c r="L7" s="81"/>
      <c r="M7" s="81"/>
      <c r="N7" s="82"/>
      <c r="O7" s="41"/>
      <c r="P7" s="54"/>
      <c r="Q7" s="54"/>
      <c r="R7" s="54"/>
      <c r="S7" s="54"/>
      <c r="T7" s="54"/>
      <c r="U7" s="54"/>
      <c r="V7" s="32"/>
      <c r="W7" s="50"/>
      <c r="X7" s="50"/>
      <c r="Y7" s="50"/>
      <c r="Z7" s="50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7"/>
      <c r="AZ7" s="7"/>
      <c r="BA7" s="7"/>
      <c r="BB7" s="7" t="str">
        <f>IF(COUNTBLANK(F6:F12)=0,"",IF(COUNTBLANK(F6:F12)&lt;6,"記入漏れ",""))</f>
        <v/>
      </c>
      <c r="BC7" s="7"/>
      <c r="BD7" s="7"/>
      <c r="BE7" s="7"/>
      <c r="BF7" s="7"/>
      <c r="BG7" s="7"/>
      <c r="BH7" s="8"/>
      <c r="BI7" s="8"/>
      <c r="BJ7" s="8"/>
      <c r="BK7" s="6"/>
      <c r="BL7" s="6"/>
      <c r="BM7" s="6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</row>
    <row r="8" spans="1:76" s="42" customFormat="1" ht="45.75" customHeight="1" x14ac:dyDescent="0.4">
      <c r="A8" s="92" t="s">
        <v>3</v>
      </c>
      <c r="B8" s="93"/>
      <c r="C8" s="93"/>
      <c r="D8" s="93"/>
      <c r="E8" s="94"/>
      <c r="F8" s="95"/>
      <c r="G8" s="96"/>
      <c r="H8" s="96"/>
      <c r="I8" s="96"/>
      <c r="J8" s="96"/>
      <c r="K8" s="96"/>
      <c r="L8" s="96"/>
      <c r="M8" s="96"/>
      <c r="N8" s="97"/>
      <c r="O8" s="41"/>
      <c r="P8" s="54"/>
      <c r="Q8" s="54"/>
      <c r="R8" s="54"/>
      <c r="S8" s="54"/>
      <c r="T8" s="54"/>
      <c r="U8" s="54"/>
      <c r="V8" s="32"/>
      <c r="W8" s="50"/>
      <c r="X8" s="50"/>
      <c r="Y8" s="50"/>
      <c r="Z8" s="50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7"/>
      <c r="AZ8" s="7"/>
      <c r="BA8" s="7"/>
      <c r="BB8" s="7"/>
      <c r="BC8" s="7"/>
      <c r="BD8" s="7"/>
      <c r="BE8" s="7"/>
      <c r="BF8" s="7"/>
      <c r="BG8" s="7"/>
      <c r="BH8" s="8"/>
      <c r="BI8" s="8"/>
      <c r="BJ8" s="8"/>
      <c r="BK8" s="6"/>
      <c r="BL8" s="6"/>
      <c r="BM8" s="6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</row>
    <row r="9" spans="1:76" s="42" customFormat="1" ht="45.95" customHeight="1" x14ac:dyDescent="0.4">
      <c r="A9" s="83" t="s">
        <v>97</v>
      </c>
      <c r="B9" s="84"/>
      <c r="C9" s="84"/>
      <c r="D9" s="85"/>
      <c r="E9" s="86"/>
      <c r="F9" s="87"/>
      <c r="G9" s="88"/>
      <c r="H9" s="88"/>
      <c r="I9" s="88"/>
      <c r="J9" s="88"/>
      <c r="K9" s="88"/>
      <c r="L9" s="88"/>
      <c r="M9" s="88"/>
      <c r="N9" s="89"/>
      <c r="O9" s="41"/>
      <c r="P9" s="54"/>
      <c r="Q9" s="54"/>
      <c r="R9" s="54"/>
      <c r="S9" s="54"/>
      <c r="T9" s="54"/>
      <c r="U9" s="54"/>
      <c r="V9" s="32"/>
      <c r="W9" s="50"/>
      <c r="X9" s="50"/>
      <c r="Y9" s="50"/>
      <c r="Z9" s="50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7"/>
      <c r="AZ9" s="7"/>
      <c r="BA9" s="7"/>
      <c r="BB9" s="7"/>
      <c r="BC9" s="7"/>
      <c r="BD9" s="7"/>
      <c r="BE9" s="7"/>
      <c r="BF9" s="7"/>
      <c r="BG9" s="7"/>
      <c r="BH9" s="8"/>
      <c r="BI9" s="8"/>
      <c r="BJ9" s="8"/>
      <c r="BK9" s="6"/>
      <c r="BL9" s="6"/>
      <c r="BM9" s="6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</row>
    <row r="10" spans="1:76" s="42" customFormat="1" ht="45.95" customHeight="1" x14ac:dyDescent="0.4">
      <c r="A10" s="83" t="s">
        <v>83</v>
      </c>
      <c r="B10" s="84"/>
      <c r="C10" s="84"/>
      <c r="D10" s="85"/>
      <c r="E10" s="86"/>
      <c r="F10" s="87"/>
      <c r="G10" s="88"/>
      <c r="H10" s="88"/>
      <c r="I10" s="88"/>
      <c r="J10" s="88"/>
      <c r="K10" s="88"/>
      <c r="L10" s="88"/>
      <c r="M10" s="88"/>
      <c r="N10" s="89"/>
      <c r="O10" s="41"/>
      <c r="P10" s="54"/>
      <c r="Q10" s="54"/>
      <c r="R10" s="54"/>
      <c r="S10" s="54"/>
      <c r="T10" s="54"/>
      <c r="U10" s="54"/>
      <c r="V10" s="32"/>
      <c r="W10" s="50"/>
      <c r="X10" s="50"/>
      <c r="Y10" s="50"/>
      <c r="Z10" s="50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7"/>
      <c r="AZ10" s="7"/>
      <c r="BA10" s="7"/>
      <c r="BB10" s="7"/>
      <c r="BC10" s="7"/>
      <c r="BD10" s="7"/>
      <c r="BE10" s="7"/>
      <c r="BF10" s="7"/>
      <c r="BG10" s="7"/>
      <c r="BH10" s="8"/>
      <c r="BI10" s="8"/>
      <c r="BJ10" s="8"/>
      <c r="BK10" s="6"/>
      <c r="BL10" s="6"/>
      <c r="BM10" s="6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</row>
    <row r="11" spans="1:76" s="42" customFormat="1" ht="45.95" customHeight="1" x14ac:dyDescent="0.4">
      <c r="A11" s="83" t="s">
        <v>100</v>
      </c>
      <c r="B11" s="84"/>
      <c r="C11" s="84"/>
      <c r="D11" s="85"/>
      <c r="E11" s="86"/>
      <c r="F11" s="87" t="s">
        <v>119</v>
      </c>
      <c r="G11" s="88"/>
      <c r="H11" s="88"/>
      <c r="I11" s="88"/>
      <c r="J11" s="88"/>
      <c r="K11" s="88"/>
      <c r="L11" s="88"/>
      <c r="M11" s="88"/>
      <c r="N11" s="89"/>
      <c r="O11" s="49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7"/>
      <c r="AZ11" s="7"/>
      <c r="BA11" s="7"/>
      <c r="BB11" s="7"/>
      <c r="BC11" s="7"/>
      <c r="BD11" s="7"/>
      <c r="BE11" s="7"/>
      <c r="BF11" s="7"/>
      <c r="BG11" s="7"/>
      <c r="BH11" s="8"/>
      <c r="BI11" s="8"/>
      <c r="BJ11" s="8"/>
      <c r="BK11" s="6"/>
      <c r="BL11" s="6"/>
      <c r="BM11" s="6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</row>
    <row r="12" spans="1:76" s="42" customFormat="1" ht="45.95" customHeight="1" x14ac:dyDescent="0.4">
      <c r="A12" s="83" t="s">
        <v>101</v>
      </c>
      <c r="B12" s="84"/>
      <c r="C12" s="84"/>
      <c r="D12" s="85"/>
      <c r="E12" s="86"/>
      <c r="F12" s="87"/>
      <c r="G12" s="88"/>
      <c r="H12" s="88"/>
      <c r="I12" s="88"/>
      <c r="J12" s="88"/>
      <c r="K12" s="88"/>
      <c r="L12" s="88"/>
      <c r="M12" s="88"/>
      <c r="N12" s="89"/>
      <c r="O12" s="53"/>
      <c r="P12" s="55"/>
      <c r="Q12" s="55"/>
      <c r="R12" s="55"/>
      <c r="S12" s="55"/>
      <c r="T12" s="55"/>
      <c r="U12" s="55"/>
      <c r="V12" s="55"/>
      <c r="W12" s="55"/>
      <c r="X12" s="55"/>
      <c r="Y12" s="50"/>
      <c r="Z12" s="50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7"/>
      <c r="AZ12" s="7"/>
      <c r="BA12" s="7"/>
      <c r="BB12" s="7"/>
      <c r="BC12" s="7"/>
      <c r="BD12" s="7"/>
      <c r="BE12" s="7"/>
      <c r="BF12" s="7"/>
      <c r="BG12" s="7"/>
      <c r="BH12" s="8"/>
      <c r="BI12" s="8"/>
      <c r="BJ12" s="8"/>
      <c r="BK12" s="6"/>
      <c r="BL12" s="6"/>
      <c r="BM12" s="6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</row>
    <row r="13" spans="1:76" s="42" customFormat="1" ht="45.95" customHeight="1" x14ac:dyDescent="0.4">
      <c r="A13" s="83" t="s">
        <v>96</v>
      </c>
      <c r="B13" s="84"/>
      <c r="C13" s="84"/>
      <c r="D13" s="85"/>
      <c r="E13" s="86"/>
      <c r="F13" s="87"/>
      <c r="G13" s="90"/>
      <c r="H13" s="90"/>
      <c r="I13" s="90"/>
      <c r="J13" s="90"/>
      <c r="K13" s="90"/>
      <c r="L13" s="90"/>
      <c r="M13" s="90"/>
      <c r="N13" s="91"/>
      <c r="O13" s="51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7"/>
      <c r="AZ13" s="7"/>
      <c r="BA13" s="7"/>
      <c r="BB13" s="7"/>
      <c r="BC13" s="7"/>
      <c r="BD13" s="7"/>
      <c r="BE13" s="7"/>
      <c r="BF13" s="7"/>
      <c r="BG13" s="7"/>
      <c r="BH13" s="8"/>
      <c r="BI13" s="8"/>
      <c r="BJ13" s="8"/>
      <c r="BK13" s="6"/>
      <c r="BL13" s="6"/>
      <c r="BM13" s="6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</row>
    <row r="14" spans="1:76" s="42" customFormat="1" ht="45.95" customHeight="1" x14ac:dyDescent="0.4">
      <c r="A14" s="83" t="s">
        <v>4</v>
      </c>
      <c r="B14" s="84"/>
      <c r="C14" s="84"/>
      <c r="D14" s="85"/>
      <c r="E14" s="86"/>
      <c r="F14" s="87"/>
      <c r="G14" s="88"/>
      <c r="H14" s="88"/>
      <c r="I14" s="88"/>
      <c r="J14" s="88"/>
      <c r="K14" s="88"/>
      <c r="L14" s="88"/>
      <c r="M14" s="88"/>
      <c r="N14" s="89"/>
      <c r="O14" s="111"/>
      <c r="P14" s="112"/>
      <c r="Q14" s="112"/>
      <c r="R14" s="112"/>
      <c r="S14" s="112"/>
      <c r="T14" s="112"/>
      <c r="U14" s="112"/>
      <c r="V14" s="113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7"/>
      <c r="AZ14" s="7"/>
      <c r="BA14" s="7"/>
      <c r="BB14" s="7"/>
      <c r="BC14" s="7"/>
      <c r="BD14" s="7"/>
      <c r="BE14" s="7"/>
      <c r="BF14" s="7"/>
      <c r="BG14" s="7"/>
      <c r="BH14" s="8"/>
      <c r="BI14" s="8"/>
      <c r="BJ14" s="8"/>
      <c r="BK14" s="6"/>
      <c r="BL14" s="6"/>
      <c r="BM14" s="6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</row>
    <row r="15" spans="1:76" x14ac:dyDescent="0.4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114"/>
      <c r="P15" s="114"/>
      <c r="Q15" s="114"/>
      <c r="R15" s="114"/>
      <c r="S15" s="114"/>
      <c r="T15" s="114"/>
      <c r="U15" s="114"/>
      <c r="V15" s="115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</row>
    <row r="16" spans="1:76" x14ac:dyDescent="0.4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7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44"/>
    </row>
    <row r="17" spans="1:76" s="12" customFormat="1" ht="30" customHeight="1" x14ac:dyDescent="0.4">
      <c r="A17" s="98" t="s">
        <v>5</v>
      </c>
      <c r="B17" s="99"/>
      <c r="C17" s="99"/>
      <c r="D17" s="99"/>
      <c r="E17" s="100"/>
      <c r="F17" s="98" t="s">
        <v>6</v>
      </c>
      <c r="G17" s="99"/>
      <c r="H17" s="99"/>
      <c r="I17" s="99"/>
      <c r="J17" s="99"/>
      <c r="K17" s="99"/>
      <c r="L17" s="99"/>
      <c r="M17" s="99"/>
      <c r="N17" s="100"/>
      <c r="O17" s="98" t="s">
        <v>7</v>
      </c>
      <c r="P17" s="99"/>
      <c r="Q17" s="99"/>
      <c r="R17" s="99"/>
      <c r="S17" s="99"/>
      <c r="T17" s="99"/>
      <c r="U17" s="99"/>
      <c r="V17" s="99"/>
      <c r="W17" s="100"/>
      <c r="X17" s="98" t="s">
        <v>8</v>
      </c>
      <c r="Y17" s="99"/>
      <c r="Z17" s="99"/>
      <c r="AA17" s="99"/>
      <c r="AB17" s="100"/>
      <c r="AC17" s="104" t="s">
        <v>9</v>
      </c>
      <c r="AD17" s="105"/>
      <c r="AE17" s="105"/>
      <c r="AF17" s="105"/>
      <c r="AG17" s="105"/>
      <c r="AH17" s="105"/>
      <c r="AI17" s="105"/>
      <c r="AJ17" s="105"/>
      <c r="AK17" s="105"/>
      <c r="AL17" s="105"/>
      <c r="AM17" s="106"/>
      <c r="AN17" s="104" t="s">
        <v>10</v>
      </c>
      <c r="AO17" s="105"/>
      <c r="AP17" s="105"/>
      <c r="AQ17" s="105"/>
      <c r="AR17" s="105"/>
      <c r="AS17" s="105"/>
      <c r="AT17" s="105"/>
      <c r="AU17" s="105"/>
      <c r="AV17" s="105"/>
      <c r="AW17" s="105"/>
      <c r="AX17" s="106"/>
      <c r="AZ17" s="11"/>
      <c r="BA17" s="11"/>
      <c r="BH17" s="13"/>
      <c r="BI17" s="13"/>
      <c r="BJ17" s="13"/>
      <c r="BK17" s="10"/>
      <c r="BL17" s="10"/>
      <c r="BM17" s="10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</row>
    <row r="18" spans="1:76" s="12" customFormat="1" ht="30" customHeight="1" x14ac:dyDescent="0.4">
      <c r="A18" s="101"/>
      <c r="B18" s="102"/>
      <c r="C18" s="102"/>
      <c r="D18" s="102"/>
      <c r="E18" s="103"/>
      <c r="F18" s="101"/>
      <c r="G18" s="102"/>
      <c r="H18" s="102"/>
      <c r="I18" s="102"/>
      <c r="J18" s="102"/>
      <c r="K18" s="102"/>
      <c r="L18" s="102"/>
      <c r="M18" s="102"/>
      <c r="N18" s="103"/>
      <c r="O18" s="101"/>
      <c r="P18" s="102"/>
      <c r="Q18" s="102"/>
      <c r="R18" s="102"/>
      <c r="S18" s="102"/>
      <c r="T18" s="102"/>
      <c r="U18" s="102"/>
      <c r="V18" s="102"/>
      <c r="W18" s="103"/>
      <c r="X18" s="101"/>
      <c r="Y18" s="102"/>
      <c r="Z18" s="102"/>
      <c r="AA18" s="102"/>
      <c r="AB18" s="103"/>
      <c r="AC18" s="107" t="s">
        <v>11</v>
      </c>
      <c r="AD18" s="108"/>
      <c r="AE18" s="108"/>
      <c r="AF18" s="108"/>
      <c r="AG18" s="108"/>
      <c r="AH18" s="108"/>
      <c r="AI18" s="109"/>
      <c r="AJ18" s="83" t="s">
        <v>12</v>
      </c>
      <c r="AK18" s="84"/>
      <c r="AL18" s="84"/>
      <c r="AM18" s="110"/>
      <c r="AN18" s="107" t="s">
        <v>11</v>
      </c>
      <c r="AO18" s="108"/>
      <c r="AP18" s="108"/>
      <c r="AQ18" s="108"/>
      <c r="AR18" s="108"/>
      <c r="AS18" s="108"/>
      <c r="AT18" s="109"/>
      <c r="AU18" s="83" t="s">
        <v>12</v>
      </c>
      <c r="AV18" s="84"/>
      <c r="AW18" s="84"/>
      <c r="AX18" s="110"/>
      <c r="BA18" s="15"/>
      <c r="BG18" s="16"/>
      <c r="BH18" s="13"/>
      <c r="BI18" s="13"/>
      <c r="BJ18" s="13"/>
      <c r="BK18" s="10"/>
      <c r="BL18" s="10"/>
      <c r="BM18" s="10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</row>
    <row r="19" spans="1:76" s="43" customFormat="1" ht="69.95" customHeight="1" x14ac:dyDescent="0.4">
      <c r="A19" s="121"/>
      <c r="B19" s="122"/>
      <c r="C19" s="122"/>
      <c r="D19" s="122"/>
      <c r="E19" s="123"/>
      <c r="F19" s="121"/>
      <c r="G19" s="122"/>
      <c r="H19" s="122"/>
      <c r="I19" s="122"/>
      <c r="J19" s="122"/>
      <c r="K19" s="122"/>
      <c r="L19" s="122"/>
      <c r="M19" s="122"/>
      <c r="N19" s="123"/>
      <c r="O19" s="121"/>
      <c r="P19" s="122"/>
      <c r="Q19" s="122"/>
      <c r="R19" s="122"/>
      <c r="S19" s="122"/>
      <c r="T19" s="122"/>
      <c r="U19" s="122"/>
      <c r="V19" s="122"/>
      <c r="W19" s="123"/>
      <c r="X19" s="121"/>
      <c r="Y19" s="122"/>
      <c r="Z19" s="122"/>
      <c r="AA19" s="122"/>
      <c r="AB19" s="123"/>
      <c r="AC19" s="118"/>
      <c r="AD19" s="119"/>
      <c r="AE19" s="119"/>
      <c r="AF19" s="34" t="s">
        <v>13</v>
      </c>
      <c r="AG19" s="119"/>
      <c r="AH19" s="119"/>
      <c r="AI19" s="120"/>
      <c r="AJ19" s="35">
        <f>INT((YEAR(AG19)*12+MONTH(AG19)-YEAR(AC19)*12-MONTH(AC19)+IF(DAY(AG19)-DAY(AC19)&gt;15,1,0))/12)</f>
        <v>0</v>
      </c>
      <c r="AK19" s="36" t="str">
        <f>IF(AC19="","","年")</f>
        <v/>
      </c>
      <c r="AL19" s="37">
        <f>MOD(YEAR(AG19)*12+MONTH(AG19)-YEAR(AC19)*12-MONTH(AC19)+IF(DAY(AG19)-DAY(AC19)&lt;-15,1,0)+IF(DAY(AG19)-DAY(AC19)&gt;15,1,0),12)</f>
        <v>0</v>
      </c>
      <c r="AM19" s="38" t="str">
        <f>IF(AC19="","","ヶ月")</f>
        <v/>
      </c>
      <c r="AN19" s="118"/>
      <c r="AO19" s="119"/>
      <c r="AP19" s="119"/>
      <c r="AQ19" s="34" t="s">
        <v>13</v>
      </c>
      <c r="AR19" s="119"/>
      <c r="AS19" s="119"/>
      <c r="AT19" s="120"/>
      <c r="AU19" s="35">
        <f>INT((YEAR(AR19)*12+MONTH(AR19)-YEAR(AN19)*12-MONTH(AN19)+IF(DAY(AR19)-DAY(AN19)&gt;15,1,0))/12)</f>
        <v>0</v>
      </c>
      <c r="AV19" s="36" t="str">
        <f>IF(AN19="","","年")</f>
        <v/>
      </c>
      <c r="AW19" s="37">
        <f>MOD(YEAR(AR19)*12+MONTH(AR19)-YEAR(AN19)*12-MONTH(AN19)+IF(DAY(AR19)-DAY(AN19)&lt;-15,1,0)+IF(DAY(AR19)-DAY(AN19)&gt;15,1,0),12)</f>
        <v>0</v>
      </c>
      <c r="AX19" s="38" t="str">
        <f>IF(AN19="","","ヶ月")</f>
        <v/>
      </c>
      <c r="AY19" s="19"/>
      <c r="AZ19" s="18"/>
      <c r="BA19" s="18"/>
      <c r="BB19" s="19" t="str">
        <f t="shared" ref="BB19:BB20" si="0">IF(COUNTA(AC19,F19,AG19)=0,"",IF(COUNTA(AC19,F19,AG19)=3,"","記入漏れ"))</f>
        <v/>
      </c>
      <c r="BC19" s="19" t="str">
        <f>IF(COUNTA(O19,AN19,AR19)=0,"",IF(COUNTA(O19,AN19,AR19)=3,"","記入漏れ"))</f>
        <v/>
      </c>
      <c r="BD19" s="19"/>
      <c r="BE19" s="19"/>
      <c r="BF19" s="19"/>
      <c r="BG19" s="20"/>
      <c r="BH19" s="21"/>
      <c r="BI19" s="22"/>
      <c r="BJ19" s="22"/>
      <c r="BK19" s="17"/>
      <c r="BL19" s="17"/>
      <c r="BM19" s="17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</row>
    <row r="20" spans="1:76" s="43" customFormat="1" ht="69.95" customHeight="1" x14ac:dyDescent="0.4">
      <c r="A20" s="121"/>
      <c r="B20" s="122"/>
      <c r="C20" s="122"/>
      <c r="D20" s="122"/>
      <c r="E20" s="123"/>
      <c r="F20" s="121"/>
      <c r="G20" s="122"/>
      <c r="H20" s="122"/>
      <c r="I20" s="122"/>
      <c r="J20" s="122"/>
      <c r="K20" s="122"/>
      <c r="L20" s="122"/>
      <c r="M20" s="122"/>
      <c r="N20" s="123"/>
      <c r="O20" s="121"/>
      <c r="P20" s="122"/>
      <c r="Q20" s="122"/>
      <c r="R20" s="122"/>
      <c r="S20" s="122"/>
      <c r="T20" s="122"/>
      <c r="U20" s="122"/>
      <c r="V20" s="122"/>
      <c r="W20" s="123"/>
      <c r="X20" s="121"/>
      <c r="Y20" s="122"/>
      <c r="Z20" s="122"/>
      <c r="AA20" s="122"/>
      <c r="AB20" s="123"/>
      <c r="AC20" s="118"/>
      <c r="AD20" s="119"/>
      <c r="AE20" s="119"/>
      <c r="AF20" s="34" t="s">
        <v>13</v>
      </c>
      <c r="AG20" s="119"/>
      <c r="AH20" s="119"/>
      <c r="AI20" s="120"/>
      <c r="AJ20" s="35">
        <f t="shared" ref="AJ20:AJ29" si="1">INT((YEAR(AG20)*12+MONTH(AG20)-YEAR(AC20)*12-MONTH(AC20)+IF(DAY(AG20)-DAY(AC20)&gt;15,1,0))/12)</f>
        <v>0</v>
      </c>
      <c r="AK20" s="36" t="str">
        <f t="shared" ref="AK20:AK30" si="2">IF(AC20="","","年")</f>
        <v/>
      </c>
      <c r="AL20" s="37">
        <f t="shared" ref="AL20:AL29" si="3">MOD(YEAR(AG20)*12+MONTH(AG20)-YEAR(AC20)*12-MONTH(AC20)+IF(DAY(AG20)-DAY(AC20)&lt;-15,1,0)+IF(DAY(AG20)-DAY(AC20)&gt;15,1,0),12)</f>
        <v>0</v>
      </c>
      <c r="AM20" s="38" t="str">
        <f t="shared" ref="AM20:AM30" si="4">IF(AC20="","","ヶ月")</f>
        <v/>
      </c>
      <c r="AN20" s="118"/>
      <c r="AO20" s="119"/>
      <c r="AP20" s="119"/>
      <c r="AQ20" s="34" t="s">
        <v>13</v>
      </c>
      <c r="AR20" s="119"/>
      <c r="AS20" s="119"/>
      <c r="AT20" s="120"/>
      <c r="AU20" s="35">
        <f t="shared" ref="AU20:AU29" si="5">INT((YEAR(AR20)*12+MONTH(AR20)-YEAR(AN20)*12-MONTH(AN20)+IF(DAY(AR20)-DAY(AN20)&gt;15,1,0))/12)</f>
        <v>0</v>
      </c>
      <c r="AV20" s="36" t="str">
        <f t="shared" ref="AV20:AV30" si="6">IF(AN20="","","年")</f>
        <v/>
      </c>
      <c r="AW20" s="37">
        <f t="shared" ref="AW20:AW29" si="7">MOD(YEAR(AR20)*12+MONTH(AR20)-YEAR(AN20)*12-MONTH(AN20)+IF(DAY(AR20)-DAY(AN20)&lt;-15,1,0)+IF(DAY(AR20)-DAY(AN20)&gt;15,1,0),12)</f>
        <v>0</v>
      </c>
      <c r="AX20" s="38" t="str">
        <f t="shared" ref="AX20:AX30" si="8">IF(AN20="","","ヶ月")</f>
        <v/>
      </c>
      <c r="AY20" s="19"/>
      <c r="AZ20" s="24">
        <f>IF(AC20="",0,IF(AG19="",0,IF(AC20&lt;AG19,"ダブり","")))</f>
        <v>0</v>
      </c>
      <c r="BA20" s="24">
        <f>IF(AN20="",0,IF(AR19="",0,IF(AN20&lt;AR19,"ダブり","")))</f>
        <v>0</v>
      </c>
      <c r="BB20" s="19" t="str">
        <f t="shared" si="0"/>
        <v/>
      </c>
      <c r="BC20" s="19" t="str">
        <f t="shared" ref="BC20" si="9">IF(COUNTA(O20,AN20,AR20)=0,"",IF(COUNTA(O20,AN20,AR20)=3,"","記入漏れ"))</f>
        <v/>
      </c>
      <c r="BD20" s="19"/>
      <c r="BE20" s="19"/>
      <c r="BF20" s="19"/>
      <c r="BG20" s="20"/>
      <c r="BH20" s="21"/>
      <c r="BI20" s="22"/>
      <c r="BJ20" s="22"/>
      <c r="BK20" s="17"/>
      <c r="BL20" s="17"/>
      <c r="BM20" s="17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</row>
    <row r="21" spans="1:76" s="43" customFormat="1" ht="69.95" customHeight="1" x14ac:dyDescent="0.4">
      <c r="A21" s="121"/>
      <c r="B21" s="122"/>
      <c r="C21" s="122"/>
      <c r="D21" s="122"/>
      <c r="E21" s="123"/>
      <c r="F21" s="121"/>
      <c r="G21" s="122"/>
      <c r="H21" s="122"/>
      <c r="I21" s="122"/>
      <c r="J21" s="122"/>
      <c r="K21" s="122"/>
      <c r="L21" s="122"/>
      <c r="M21" s="122"/>
      <c r="N21" s="123"/>
      <c r="O21" s="121"/>
      <c r="P21" s="122"/>
      <c r="Q21" s="122"/>
      <c r="R21" s="122"/>
      <c r="S21" s="122"/>
      <c r="T21" s="122"/>
      <c r="U21" s="122"/>
      <c r="V21" s="122"/>
      <c r="W21" s="123"/>
      <c r="X21" s="121"/>
      <c r="Y21" s="122"/>
      <c r="Z21" s="122"/>
      <c r="AA21" s="122"/>
      <c r="AB21" s="123"/>
      <c r="AC21" s="118"/>
      <c r="AD21" s="119"/>
      <c r="AE21" s="119"/>
      <c r="AF21" s="34" t="s">
        <v>13</v>
      </c>
      <c r="AG21" s="119"/>
      <c r="AH21" s="119"/>
      <c r="AI21" s="120"/>
      <c r="AJ21" s="35">
        <f t="shared" si="1"/>
        <v>0</v>
      </c>
      <c r="AK21" s="36" t="str">
        <f t="shared" si="2"/>
        <v/>
      </c>
      <c r="AL21" s="37">
        <f t="shared" si="3"/>
        <v>0</v>
      </c>
      <c r="AM21" s="38" t="str">
        <f t="shared" si="4"/>
        <v/>
      </c>
      <c r="AN21" s="118"/>
      <c r="AO21" s="119"/>
      <c r="AP21" s="119"/>
      <c r="AQ21" s="34" t="s">
        <v>13</v>
      </c>
      <c r="AR21" s="119"/>
      <c r="AS21" s="119"/>
      <c r="AT21" s="120"/>
      <c r="AU21" s="35">
        <f t="shared" si="5"/>
        <v>0</v>
      </c>
      <c r="AV21" s="36" t="str">
        <f t="shared" si="6"/>
        <v/>
      </c>
      <c r="AW21" s="37">
        <f t="shared" si="7"/>
        <v>0</v>
      </c>
      <c r="AX21" s="38" t="str">
        <f t="shared" si="8"/>
        <v/>
      </c>
      <c r="AY21" s="19"/>
      <c r="AZ21" s="24">
        <f t="shared" ref="AZ21:AZ29" si="10">IF(AC21="",0,IF(AG20="",0,IF(AC21&lt;AG20,"ダブり","")))</f>
        <v>0</v>
      </c>
      <c r="BA21" s="24">
        <f t="shared" ref="BA21:BA29" si="11">IF(AN21="",0,IF(AR20="",0,IF(AN21&lt;AR20,"ダブり","")))</f>
        <v>0</v>
      </c>
      <c r="BB21" s="19" t="str">
        <f>IF(COUNTA(AC21,F21,AG21)=0,"",IF(COUNTA(AC21,F21,AG21)=3,"","記入漏れ"))</f>
        <v/>
      </c>
      <c r="BC21" s="19" t="str">
        <f>IF(COUNTA(O21,AN21,AR21)=0,"",IF(COUNTA(O21,AN21,AR21)=3,"","記入漏れ"))</f>
        <v/>
      </c>
      <c r="BD21" s="19"/>
      <c r="BE21" s="19"/>
      <c r="BF21" s="19"/>
      <c r="BG21" s="20"/>
      <c r="BH21" s="21"/>
      <c r="BI21" s="22"/>
      <c r="BJ21" s="22"/>
      <c r="BK21" s="17"/>
      <c r="BL21" s="17"/>
      <c r="BM21" s="17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</row>
    <row r="22" spans="1:76" s="43" customFormat="1" ht="69.95" customHeight="1" x14ac:dyDescent="0.4">
      <c r="A22" s="121"/>
      <c r="B22" s="122"/>
      <c r="C22" s="122"/>
      <c r="D22" s="122"/>
      <c r="E22" s="123"/>
      <c r="F22" s="121"/>
      <c r="G22" s="122"/>
      <c r="H22" s="122"/>
      <c r="I22" s="122"/>
      <c r="J22" s="122"/>
      <c r="K22" s="122"/>
      <c r="L22" s="122"/>
      <c r="M22" s="122"/>
      <c r="N22" s="123"/>
      <c r="O22" s="121"/>
      <c r="P22" s="122"/>
      <c r="Q22" s="122"/>
      <c r="R22" s="122"/>
      <c r="S22" s="122"/>
      <c r="T22" s="122"/>
      <c r="U22" s="122"/>
      <c r="V22" s="122"/>
      <c r="W22" s="123"/>
      <c r="X22" s="121"/>
      <c r="Y22" s="122"/>
      <c r="Z22" s="122"/>
      <c r="AA22" s="122"/>
      <c r="AB22" s="123"/>
      <c r="AC22" s="118"/>
      <c r="AD22" s="119"/>
      <c r="AE22" s="119"/>
      <c r="AF22" s="34" t="s">
        <v>13</v>
      </c>
      <c r="AG22" s="119"/>
      <c r="AH22" s="119"/>
      <c r="AI22" s="120"/>
      <c r="AJ22" s="35">
        <f t="shared" si="1"/>
        <v>0</v>
      </c>
      <c r="AK22" s="36" t="str">
        <f t="shared" si="2"/>
        <v/>
      </c>
      <c r="AL22" s="37">
        <f t="shared" si="3"/>
        <v>0</v>
      </c>
      <c r="AM22" s="38" t="str">
        <f t="shared" si="4"/>
        <v/>
      </c>
      <c r="AN22" s="118"/>
      <c r="AO22" s="119"/>
      <c r="AP22" s="119"/>
      <c r="AQ22" s="34" t="s">
        <v>13</v>
      </c>
      <c r="AR22" s="119"/>
      <c r="AS22" s="119"/>
      <c r="AT22" s="120"/>
      <c r="AU22" s="35">
        <f t="shared" si="5"/>
        <v>0</v>
      </c>
      <c r="AV22" s="36" t="str">
        <f t="shared" si="6"/>
        <v/>
      </c>
      <c r="AW22" s="37">
        <f t="shared" si="7"/>
        <v>0</v>
      </c>
      <c r="AX22" s="38" t="str">
        <f t="shared" si="8"/>
        <v/>
      </c>
      <c r="AY22" s="19"/>
      <c r="AZ22" s="24">
        <f t="shared" si="10"/>
        <v>0</v>
      </c>
      <c r="BA22" s="24">
        <f t="shared" si="11"/>
        <v>0</v>
      </c>
      <c r="BB22" s="19" t="str">
        <f t="shared" ref="BB22:BB29" si="12">IF(COUNTA(AC22,F22,AG22)=0,"",IF(COUNTA(AC22,F22,AG22)=3,"","記入漏れ"))</f>
        <v/>
      </c>
      <c r="BC22" s="19" t="str">
        <f t="shared" ref="BC22:BC29" si="13">IF(COUNTA(O22,AN22,AR22)=0,"",IF(COUNTA(O22,AN22,AR22)=3,"","記入漏れ"))</f>
        <v/>
      </c>
      <c r="BD22" s="19"/>
      <c r="BE22" s="19"/>
      <c r="BF22" s="19"/>
      <c r="BG22" s="20"/>
      <c r="BH22" s="21"/>
      <c r="BI22" s="22"/>
      <c r="BJ22" s="22"/>
      <c r="BK22" s="17"/>
      <c r="BL22" s="17"/>
      <c r="BM22" s="17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</row>
    <row r="23" spans="1:76" s="43" customFormat="1" ht="69.95" customHeight="1" x14ac:dyDescent="0.4">
      <c r="A23" s="121"/>
      <c r="B23" s="122"/>
      <c r="C23" s="122"/>
      <c r="D23" s="122"/>
      <c r="E23" s="123"/>
      <c r="F23" s="121"/>
      <c r="G23" s="122"/>
      <c r="H23" s="122"/>
      <c r="I23" s="122"/>
      <c r="J23" s="122"/>
      <c r="K23" s="122"/>
      <c r="L23" s="122"/>
      <c r="M23" s="122"/>
      <c r="N23" s="123"/>
      <c r="O23" s="121"/>
      <c r="P23" s="122"/>
      <c r="Q23" s="122"/>
      <c r="R23" s="122"/>
      <c r="S23" s="122"/>
      <c r="T23" s="122"/>
      <c r="U23" s="122"/>
      <c r="V23" s="122"/>
      <c r="W23" s="123"/>
      <c r="X23" s="121"/>
      <c r="Y23" s="122"/>
      <c r="Z23" s="122"/>
      <c r="AA23" s="122"/>
      <c r="AB23" s="123"/>
      <c r="AC23" s="118"/>
      <c r="AD23" s="119"/>
      <c r="AE23" s="119"/>
      <c r="AF23" s="34" t="s">
        <v>13</v>
      </c>
      <c r="AG23" s="119"/>
      <c r="AH23" s="119"/>
      <c r="AI23" s="120"/>
      <c r="AJ23" s="35">
        <f t="shared" si="1"/>
        <v>0</v>
      </c>
      <c r="AK23" s="36" t="str">
        <f t="shared" si="2"/>
        <v/>
      </c>
      <c r="AL23" s="37">
        <f t="shared" si="3"/>
        <v>0</v>
      </c>
      <c r="AM23" s="38" t="str">
        <f t="shared" si="4"/>
        <v/>
      </c>
      <c r="AN23" s="118"/>
      <c r="AO23" s="119"/>
      <c r="AP23" s="119"/>
      <c r="AQ23" s="34" t="s">
        <v>13</v>
      </c>
      <c r="AR23" s="119"/>
      <c r="AS23" s="119"/>
      <c r="AT23" s="120"/>
      <c r="AU23" s="35">
        <f t="shared" si="5"/>
        <v>0</v>
      </c>
      <c r="AV23" s="36" t="str">
        <f t="shared" si="6"/>
        <v/>
      </c>
      <c r="AW23" s="37">
        <f t="shared" si="7"/>
        <v>0</v>
      </c>
      <c r="AX23" s="38" t="str">
        <f t="shared" si="8"/>
        <v/>
      </c>
      <c r="AY23" s="19"/>
      <c r="AZ23" s="24">
        <f t="shared" si="10"/>
        <v>0</v>
      </c>
      <c r="BA23" s="24">
        <f t="shared" si="11"/>
        <v>0</v>
      </c>
      <c r="BB23" s="19" t="str">
        <f t="shared" si="12"/>
        <v/>
      </c>
      <c r="BC23" s="19" t="str">
        <f t="shared" si="13"/>
        <v/>
      </c>
      <c r="BD23" s="19"/>
      <c r="BE23" s="19"/>
      <c r="BF23" s="19"/>
      <c r="BG23" s="20"/>
      <c r="BH23" s="21"/>
      <c r="BI23" s="22"/>
      <c r="BJ23" s="22"/>
      <c r="BK23" s="17"/>
      <c r="BL23" s="17"/>
      <c r="BM23" s="17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</row>
    <row r="24" spans="1:76" s="43" customFormat="1" ht="69.95" customHeight="1" x14ac:dyDescent="0.4">
      <c r="A24" s="121"/>
      <c r="B24" s="122"/>
      <c r="C24" s="122"/>
      <c r="D24" s="122"/>
      <c r="E24" s="123"/>
      <c r="F24" s="121"/>
      <c r="G24" s="122"/>
      <c r="H24" s="122"/>
      <c r="I24" s="122"/>
      <c r="J24" s="122"/>
      <c r="K24" s="122"/>
      <c r="L24" s="122"/>
      <c r="M24" s="122"/>
      <c r="N24" s="123"/>
      <c r="O24" s="121"/>
      <c r="P24" s="122"/>
      <c r="Q24" s="122"/>
      <c r="R24" s="122"/>
      <c r="S24" s="122"/>
      <c r="T24" s="122"/>
      <c r="U24" s="122"/>
      <c r="V24" s="122"/>
      <c r="W24" s="123"/>
      <c r="X24" s="121"/>
      <c r="Y24" s="122"/>
      <c r="Z24" s="122"/>
      <c r="AA24" s="122"/>
      <c r="AB24" s="123"/>
      <c r="AC24" s="118"/>
      <c r="AD24" s="119"/>
      <c r="AE24" s="119"/>
      <c r="AF24" s="34" t="s">
        <v>13</v>
      </c>
      <c r="AG24" s="119"/>
      <c r="AH24" s="119"/>
      <c r="AI24" s="120"/>
      <c r="AJ24" s="35">
        <f t="shared" si="1"/>
        <v>0</v>
      </c>
      <c r="AK24" s="36" t="str">
        <f t="shared" si="2"/>
        <v/>
      </c>
      <c r="AL24" s="37">
        <f t="shared" si="3"/>
        <v>0</v>
      </c>
      <c r="AM24" s="38" t="str">
        <f t="shared" si="4"/>
        <v/>
      </c>
      <c r="AN24" s="118"/>
      <c r="AO24" s="119"/>
      <c r="AP24" s="119"/>
      <c r="AQ24" s="34" t="s">
        <v>13</v>
      </c>
      <c r="AR24" s="119"/>
      <c r="AS24" s="119"/>
      <c r="AT24" s="120"/>
      <c r="AU24" s="35">
        <f t="shared" si="5"/>
        <v>0</v>
      </c>
      <c r="AV24" s="36" t="str">
        <f t="shared" si="6"/>
        <v/>
      </c>
      <c r="AW24" s="37">
        <f t="shared" si="7"/>
        <v>0</v>
      </c>
      <c r="AX24" s="38" t="str">
        <f t="shared" si="8"/>
        <v/>
      </c>
      <c r="AY24" s="19"/>
      <c r="AZ24" s="24">
        <f t="shared" si="10"/>
        <v>0</v>
      </c>
      <c r="BA24" s="24">
        <f t="shared" si="11"/>
        <v>0</v>
      </c>
      <c r="BB24" s="19" t="str">
        <f t="shared" si="12"/>
        <v/>
      </c>
      <c r="BC24" s="19" t="str">
        <f t="shared" si="13"/>
        <v/>
      </c>
      <c r="BD24" s="19"/>
      <c r="BE24" s="19"/>
      <c r="BF24" s="19"/>
      <c r="BG24" s="20"/>
      <c r="BH24" s="21"/>
      <c r="BI24" s="22"/>
      <c r="BJ24" s="22"/>
      <c r="BK24" s="17"/>
      <c r="BL24" s="17"/>
      <c r="BM24" s="17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</row>
    <row r="25" spans="1:76" s="43" customFormat="1" ht="69.95" customHeight="1" x14ac:dyDescent="0.4">
      <c r="A25" s="121"/>
      <c r="B25" s="122"/>
      <c r="C25" s="122"/>
      <c r="D25" s="122"/>
      <c r="E25" s="123"/>
      <c r="F25" s="121"/>
      <c r="G25" s="122"/>
      <c r="H25" s="122"/>
      <c r="I25" s="122"/>
      <c r="J25" s="122"/>
      <c r="K25" s="122"/>
      <c r="L25" s="122"/>
      <c r="M25" s="122"/>
      <c r="N25" s="123"/>
      <c r="O25" s="121"/>
      <c r="P25" s="122"/>
      <c r="Q25" s="122"/>
      <c r="R25" s="122"/>
      <c r="S25" s="122"/>
      <c r="T25" s="122"/>
      <c r="U25" s="122"/>
      <c r="V25" s="122"/>
      <c r="W25" s="123"/>
      <c r="X25" s="121"/>
      <c r="Y25" s="122"/>
      <c r="Z25" s="122"/>
      <c r="AA25" s="122"/>
      <c r="AB25" s="123"/>
      <c r="AC25" s="118"/>
      <c r="AD25" s="119"/>
      <c r="AE25" s="119"/>
      <c r="AF25" s="34" t="s">
        <v>13</v>
      </c>
      <c r="AG25" s="119"/>
      <c r="AH25" s="119"/>
      <c r="AI25" s="120"/>
      <c r="AJ25" s="35">
        <f t="shared" si="1"/>
        <v>0</v>
      </c>
      <c r="AK25" s="36" t="str">
        <f t="shared" si="2"/>
        <v/>
      </c>
      <c r="AL25" s="37">
        <f t="shared" si="3"/>
        <v>0</v>
      </c>
      <c r="AM25" s="38" t="str">
        <f t="shared" si="4"/>
        <v/>
      </c>
      <c r="AN25" s="118"/>
      <c r="AO25" s="119"/>
      <c r="AP25" s="119"/>
      <c r="AQ25" s="34" t="s">
        <v>13</v>
      </c>
      <c r="AR25" s="119"/>
      <c r="AS25" s="119"/>
      <c r="AT25" s="120"/>
      <c r="AU25" s="35">
        <f t="shared" si="5"/>
        <v>0</v>
      </c>
      <c r="AV25" s="36" t="str">
        <f t="shared" si="6"/>
        <v/>
      </c>
      <c r="AW25" s="37">
        <f t="shared" si="7"/>
        <v>0</v>
      </c>
      <c r="AX25" s="38" t="str">
        <f t="shared" si="8"/>
        <v/>
      </c>
      <c r="AY25" s="19"/>
      <c r="AZ25" s="24">
        <f t="shared" si="10"/>
        <v>0</v>
      </c>
      <c r="BA25" s="24">
        <f t="shared" si="11"/>
        <v>0</v>
      </c>
      <c r="BB25" s="19" t="str">
        <f t="shared" si="12"/>
        <v/>
      </c>
      <c r="BC25" s="19" t="str">
        <f t="shared" si="13"/>
        <v/>
      </c>
      <c r="BD25" s="19"/>
      <c r="BE25" s="19"/>
      <c r="BF25" s="19"/>
      <c r="BG25" s="20"/>
      <c r="BH25" s="21"/>
      <c r="BI25" s="22"/>
      <c r="BJ25" s="22"/>
      <c r="BK25" s="17"/>
      <c r="BL25" s="17"/>
      <c r="BM25" s="17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</row>
    <row r="26" spans="1:76" s="43" customFormat="1" ht="69.95" customHeight="1" x14ac:dyDescent="0.4">
      <c r="A26" s="121"/>
      <c r="B26" s="122"/>
      <c r="C26" s="122"/>
      <c r="D26" s="122"/>
      <c r="E26" s="123"/>
      <c r="F26" s="121"/>
      <c r="G26" s="122"/>
      <c r="H26" s="122"/>
      <c r="I26" s="122"/>
      <c r="J26" s="122"/>
      <c r="K26" s="122"/>
      <c r="L26" s="122"/>
      <c r="M26" s="122"/>
      <c r="N26" s="123"/>
      <c r="O26" s="121"/>
      <c r="P26" s="122"/>
      <c r="Q26" s="122"/>
      <c r="R26" s="122"/>
      <c r="S26" s="122"/>
      <c r="T26" s="122"/>
      <c r="U26" s="122"/>
      <c r="V26" s="122"/>
      <c r="W26" s="123"/>
      <c r="X26" s="121"/>
      <c r="Y26" s="122"/>
      <c r="Z26" s="122"/>
      <c r="AA26" s="122"/>
      <c r="AB26" s="123"/>
      <c r="AC26" s="118"/>
      <c r="AD26" s="119"/>
      <c r="AE26" s="119"/>
      <c r="AF26" s="34" t="s">
        <v>13</v>
      </c>
      <c r="AG26" s="119"/>
      <c r="AH26" s="119"/>
      <c r="AI26" s="120"/>
      <c r="AJ26" s="35">
        <f>INT((YEAR(AG26)*12+MONTH(AG26)-YEAR(AC26)*12-MONTH(AC26)+IF(DAY(AG26)-DAY(AC26)&gt;15,1,0))/12)</f>
        <v>0</v>
      </c>
      <c r="AK26" s="36" t="str">
        <f t="shared" si="2"/>
        <v/>
      </c>
      <c r="AL26" s="37">
        <f t="shared" si="3"/>
        <v>0</v>
      </c>
      <c r="AM26" s="38" t="str">
        <f t="shared" si="4"/>
        <v/>
      </c>
      <c r="AN26" s="118"/>
      <c r="AO26" s="119"/>
      <c r="AP26" s="119"/>
      <c r="AQ26" s="34" t="s">
        <v>13</v>
      </c>
      <c r="AR26" s="119"/>
      <c r="AS26" s="119"/>
      <c r="AT26" s="120"/>
      <c r="AU26" s="35">
        <f t="shared" si="5"/>
        <v>0</v>
      </c>
      <c r="AV26" s="36" t="str">
        <f t="shared" si="6"/>
        <v/>
      </c>
      <c r="AW26" s="37">
        <f t="shared" si="7"/>
        <v>0</v>
      </c>
      <c r="AX26" s="38" t="str">
        <f t="shared" si="8"/>
        <v/>
      </c>
      <c r="AY26" s="19"/>
      <c r="AZ26" s="24">
        <f t="shared" si="10"/>
        <v>0</v>
      </c>
      <c r="BA26" s="24">
        <f t="shared" si="11"/>
        <v>0</v>
      </c>
      <c r="BB26" s="19" t="str">
        <f t="shared" si="12"/>
        <v/>
      </c>
      <c r="BC26" s="19" t="str">
        <f t="shared" si="13"/>
        <v/>
      </c>
      <c r="BD26" s="19"/>
      <c r="BE26" s="19"/>
      <c r="BF26" s="19"/>
      <c r="BG26" s="20"/>
      <c r="BH26" s="21"/>
      <c r="BI26" s="22"/>
      <c r="BJ26" s="22"/>
      <c r="BK26" s="17"/>
      <c r="BL26" s="17"/>
      <c r="BM26" s="17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</row>
    <row r="27" spans="1:76" s="43" customFormat="1" ht="69.95" customHeight="1" x14ac:dyDescent="0.4">
      <c r="A27" s="121"/>
      <c r="B27" s="122"/>
      <c r="C27" s="122"/>
      <c r="D27" s="122"/>
      <c r="E27" s="123"/>
      <c r="F27" s="121"/>
      <c r="G27" s="122"/>
      <c r="H27" s="122"/>
      <c r="I27" s="122"/>
      <c r="J27" s="122"/>
      <c r="K27" s="122"/>
      <c r="L27" s="122"/>
      <c r="M27" s="122"/>
      <c r="N27" s="123"/>
      <c r="O27" s="121"/>
      <c r="P27" s="122"/>
      <c r="Q27" s="122"/>
      <c r="R27" s="122"/>
      <c r="S27" s="122"/>
      <c r="T27" s="122"/>
      <c r="U27" s="122"/>
      <c r="V27" s="122"/>
      <c r="W27" s="123"/>
      <c r="X27" s="121"/>
      <c r="Y27" s="122"/>
      <c r="Z27" s="122"/>
      <c r="AA27" s="122"/>
      <c r="AB27" s="123"/>
      <c r="AC27" s="118"/>
      <c r="AD27" s="119"/>
      <c r="AE27" s="119"/>
      <c r="AF27" s="34" t="s">
        <v>13</v>
      </c>
      <c r="AG27" s="119"/>
      <c r="AH27" s="119"/>
      <c r="AI27" s="120"/>
      <c r="AJ27" s="35">
        <f t="shared" si="1"/>
        <v>0</v>
      </c>
      <c r="AK27" s="36" t="str">
        <f t="shared" si="2"/>
        <v/>
      </c>
      <c r="AL27" s="37">
        <f t="shared" si="3"/>
        <v>0</v>
      </c>
      <c r="AM27" s="38" t="str">
        <f t="shared" si="4"/>
        <v/>
      </c>
      <c r="AN27" s="118"/>
      <c r="AO27" s="119"/>
      <c r="AP27" s="119"/>
      <c r="AQ27" s="34" t="s">
        <v>13</v>
      </c>
      <c r="AR27" s="119"/>
      <c r="AS27" s="119"/>
      <c r="AT27" s="120"/>
      <c r="AU27" s="35">
        <f t="shared" si="5"/>
        <v>0</v>
      </c>
      <c r="AV27" s="36" t="str">
        <f t="shared" si="6"/>
        <v/>
      </c>
      <c r="AW27" s="37">
        <f t="shared" si="7"/>
        <v>0</v>
      </c>
      <c r="AX27" s="38" t="str">
        <f t="shared" si="8"/>
        <v/>
      </c>
      <c r="AY27" s="19"/>
      <c r="AZ27" s="24">
        <f t="shared" si="10"/>
        <v>0</v>
      </c>
      <c r="BA27" s="24">
        <f t="shared" si="11"/>
        <v>0</v>
      </c>
      <c r="BB27" s="19" t="str">
        <f t="shared" si="12"/>
        <v/>
      </c>
      <c r="BC27" s="19" t="str">
        <f t="shared" si="13"/>
        <v/>
      </c>
      <c r="BD27" s="19"/>
      <c r="BE27" s="19"/>
      <c r="BF27" s="19"/>
      <c r="BG27" s="20"/>
      <c r="BH27" s="21"/>
      <c r="BI27" s="22"/>
      <c r="BJ27" s="22"/>
      <c r="BK27" s="17"/>
      <c r="BL27" s="17"/>
      <c r="BM27" s="17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</row>
    <row r="28" spans="1:76" s="43" customFormat="1" ht="69.95" customHeight="1" x14ac:dyDescent="0.4">
      <c r="A28" s="121"/>
      <c r="B28" s="122"/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3"/>
      <c r="O28" s="121"/>
      <c r="P28" s="122"/>
      <c r="Q28" s="122"/>
      <c r="R28" s="122"/>
      <c r="S28" s="122"/>
      <c r="T28" s="122"/>
      <c r="U28" s="122"/>
      <c r="V28" s="122"/>
      <c r="W28" s="123"/>
      <c r="X28" s="121"/>
      <c r="Y28" s="122"/>
      <c r="Z28" s="122"/>
      <c r="AA28" s="122"/>
      <c r="AB28" s="123"/>
      <c r="AC28" s="118"/>
      <c r="AD28" s="119"/>
      <c r="AE28" s="119"/>
      <c r="AF28" s="34" t="s">
        <v>13</v>
      </c>
      <c r="AG28" s="119"/>
      <c r="AH28" s="119"/>
      <c r="AI28" s="120"/>
      <c r="AJ28" s="35">
        <f t="shared" si="1"/>
        <v>0</v>
      </c>
      <c r="AK28" s="36" t="str">
        <f t="shared" si="2"/>
        <v/>
      </c>
      <c r="AL28" s="37">
        <f t="shared" si="3"/>
        <v>0</v>
      </c>
      <c r="AM28" s="38" t="str">
        <f t="shared" si="4"/>
        <v/>
      </c>
      <c r="AN28" s="118"/>
      <c r="AO28" s="119"/>
      <c r="AP28" s="119"/>
      <c r="AQ28" s="34" t="s">
        <v>13</v>
      </c>
      <c r="AR28" s="119"/>
      <c r="AS28" s="119"/>
      <c r="AT28" s="120"/>
      <c r="AU28" s="35">
        <f t="shared" si="5"/>
        <v>0</v>
      </c>
      <c r="AV28" s="36" t="str">
        <f t="shared" si="6"/>
        <v/>
      </c>
      <c r="AW28" s="37">
        <f t="shared" si="7"/>
        <v>0</v>
      </c>
      <c r="AX28" s="38" t="str">
        <f t="shared" si="8"/>
        <v/>
      </c>
      <c r="AY28" s="19"/>
      <c r="AZ28" s="24">
        <f t="shared" si="10"/>
        <v>0</v>
      </c>
      <c r="BA28" s="24">
        <f t="shared" si="11"/>
        <v>0</v>
      </c>
      <c r="BB28" s="19" t="str">
        <f t="shared" si="12"/>
        <v/>
      </c>
      <c r="BC28" s="19" t="str">
        <f t="shared" si="13"/>
        <v/>
      </c>
      <c r="BD28" s="19"/>
      <c r="BE28" s="19"/>
      <c r="BF28" s="19"/>
      <c r="BG28" s="20"/>
      <c r="BH28" s="21"/>
      <c r="BI28" s="22"/>
      <c r="BJ28" s="22"/>
      <c r="BK28" s="17"/>
      <c r="BL28" s="17"/>
      <c r="BM28" s="17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</row>
    <row r="29" spans="1:76" s="43" customFormat="1" ht="69.95" customHeight="1" x14ac:dyDescent="0.4">
      <c r="A29" s="121"/>
      <c r="B29" s="122"/>
      <c r="C29" s="122"/>
      <c r="D29" s="122"/>
      <c r="E29" s="123"/>
      <c r="F29" s="121"/>
      <c r="G29" s="122"/>
      <c r="H29" s="122"/>
      <c r="I29" s="122"/>
      <c r="J29" s="122"/>
      <c r="K29" s="122"/>
      <c r="L29" s="122"/>
      <c r="M29" s="122"/>
      <c r="N29" s="123"/>
      <c r="O29" s="121"/>
      <c r="P29" s="122"/>
      <c r="Q29" s="122"/>
      <c r="R29" s="122"/>
      <c r="S29" s="122"/>
      <c r="T29" s="122"/>
      <c r="U29" s="122"/>
      <c r="V29" s="122"/>
      <c r="W29" s="123"/>
      <c r="X29" s="121"/>
      <c r="Y29" s="122"/>
      <c r="Z29" s="122"/>
      <c r="AA29" s="122"/>
      <c r="AB29" s="123"/>
      <c r="AC29" s="118"/>
      <c r="AD29" s="119"/>
      <c r="AE29" s="119"/>
      <c r="AF29" s="34" t="s">
        <v>13</v>
      </c>
      <c r="AG29" s="119"/>
      <c r="AH29" s="119"/>
      <c r="AI29" s="120"/>
      <c r="AJ29" s="35">
        <f t="shared" si="1"/>
        <v>0</v>
      </c>
      <c r="AK29" s="36" t="str">
        <f t="shared" si="2"/>
        <v/>
      </c>
      <c r="AL29" s="37">
        <f t="shared" si="3"/>
        <v>0</v>
      </c>
      <c r="AM29" s="38" t="str">
        <f t="shared" si="4"/>
        <v/>
      </c>
      <c r="AN29" s="118"/>
      <c r="AO29" s="119"/>
      <c r="AP29" s="119"/>
      <c r="AQ29" s="34" t="s">
        <v>13</v>
      </c>
      <c r="AR29" s="119"/>
      <c r="AS29" s="119"/>
      <c r="AT29" s="120"/>
      <c r="AU29" s="35">
        <f t="shared" si="5"/>
        <v>0</v>
      </c>
      <c r="AV29" s="36" t="str">
        <f t="shared" si="6"/>
        <v/>
      </c>
      <c r="AW29" s="37">
        <f t="shared" si="7"/>
        <v>0</v>
      </c>
      <c r="AX29" s="38" t="str">
        <f t="shared" si="8"/>
        <v/>
      </c>
      <c r="AY29" s="19"/>
      <c r="AZ29" s="24">
        <f t="shared" si="10"/>
        <v>0</v>
      </c>
      <c r="BA29" s="24">
        <f t="shared" si="11"/>
        <v>0</v>
      </c>
      <c r="BB29" s="19" t="str">
        <f t="shared" si="12"/>
        <v/>
      </c>
      <c r="BC29" s="19" t="str">
        <f t="shared" si="13"/>
        <v/>
      </c>
      <c r="BD29" s="19"/>
      <c r="BE29" s="19"/>
      <c r="BF29" s="19"/>
      <c r="BG29" s="20"/>
      <c r="BH29" s="21"/>
      <c r="BI29" s="22"/>
      <c r="BJ29" s="22"/>
      <c r="BK29" s="17"/>
      <c r="BL29" s="17"/>
      <c r="BM29" s="17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</row>
    <row r="30" spans="1:76" s="42" customFormat="1" ht="60" customHeight="1" x14ac:dyDescent="0.4">
      <c r="A30" s="124" t="s">
        <v>14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125" t="str">
        <f>IFERROR(IF(F13=0,VLOOKUP(F9,A41:E46,2,TRUE),VLOOKUP(F9,A41:E46,3,TRUE)),"")</f>
        <v/>
      </c>
      <c r="AD30" s="126"/>
      <c r="AE30" s="126"/>
      <c r="AF30" s="126"/>
      <c r="AG30" s="126"/>
      <c r="AH30" s="126"/>
      <c r="AI30" s="127"/>
      <c r="AJ30" s="28">
        <f>IF(SUM(AL19:AL29)&gt;=12,SUM(AJ19:AJ29)+ROUNDDOWN(SUM(AL19:AL29)/12,0),SUM(AJ19:AJ29))</f>
        <v>0</v>
      </c>
      <c r="AK30" s="39" t="str">
        <f t="shared" si="2"/>
        <v/>
      </c>
      <c r="AL30" s="29">
        <f>IF(SUM(AL19:AL29)&lt;12,SUM(AL19:AL29),IF(SUM(AL19:AL29)&lt;24,SUM(AL19:AL29)-12,IF(SUM(AL19:AL29)&lt;36,SUM(AL19:AL29)-24,IF(SUM(AL19:AL29)&lt;48,SUM(AL19:AL29)-36,IF(SUM(AL19:AL29)&lt;60,SUM(AL19:AL29)-48,IF(SUM(AL19:AL29)&lt;72,SUM(AL19:AL29)-60,IF(SUM(AL19:AL29)&lt;84,SUM(AL19:AL29)-72,IF(SUM(AL19:AL29)&lt;96,SUM(AL19:AL29)-84,""))))))))</f>
        <v>0</v>
      </c>
      <c r="AM30" s="40" t="str">
        <f t="shared" si="4"/>
        <v/>
      </c>
      <c r="AN30" s="128" t="str">
        <f>IFERROR(IF(F13=0,VLOOKUP(F9,A41:E46,4,TRUE),VLOOKUP(F9,A41:E46,5,TRUE)),"")</f>
        <v/>
      </c>
      <c r="AO30" s="129"/>
      <c r="AP30" s="129"/>
      <c r="AQ30" s="129"/>
      <c r="AR30" s="129"/>
      <c r="AS30" s="129"/>
      <c r="AT30" s="130"/>
      <c r="AU30" s="28">
        <f>IF(SUM(AW19:AW29)&gt;=12,SUM(AU19:AU29)+ROUNDDOWN(SUM(AW19:AW29)/12,0),SUM(AU19:AU29))</f>
        <v>0</v>
      </c>
      <c r="AV30" s="39" t="str">
        <f t="shared" si="6"/>
        <v/>
      </c>
      <c r="AW30" s="29">
        <f>IF(SUM(AW19:AW29)&lt;12,SUM(AW19:AW29),IF(SUM(AW19:AW29)&lt;24,SUM(AW19:AW29)-12,IF(SUM(AW19:AW29)&lt;36,SUM(AW19:AW29)-24,IF(SUM(AW19:AW29)&lt;48,SUM(AW19:AW29)-36,IF(SUM(AW19:AW29)&lt;60,SUM(AW19:AW29)-48,IF(SUM(AW19:AW29)&lt;72,SUM(AW19:AW29)-60,IF(SUM(AW19:AW29)&lt;84,SUM(AW19:AW29)-72,IF(SUM(AW19:AW29)&lt;96,SUM(AW19:AW29)-84,""))))))))</f>
        <v>0</v>
      </c>
      <c r="AX30" s="40" t="str">
        <f t="shared" si="8"/>
        <v/>
      </c>
      <c r="AY30" s="7"/>
      <c r="AZ30" s="25"/>
      <c r="BA30" s="25"/>
      <c r="BB30" s="7"/>
      <c r="BC30" s="7"/>
      <c r="BD30" s="7"/>
      <c r="BE30" s="7"/>
      <c r="BF30" s="7"/>
      <c r="BG30" s="7"/>
      <c r="BH30" s="8"/>
      <c r="BI30" s="8"/>
      <c r="BJ30" s="8"/>
      <c r="BK30" s="6"/>
      <c r="BL30" s="6"/>
      <c r="BM30" s="6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</row>
    <row r="31" spans="1:76" s="42" customFormat="1" ht="24.75" customHeight="1" x14ac:dyDescent="0.4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7"/>
      <c r="AZ31" s="7"/>
      <c r="BA31" s="7"/>
      <c r="BB31" s="7"/>
      <c r="BC31" s="7"/>
      <c r="BD31" s="7"/>
      <c r="BE31" s="7"/>
      <c r="BF31" s="7"/>
      <c r="BG31" s="7"/>
      <c r="BH31" s="8"/>
      <c r="BI31" s="8"/>
      <c r="BJ31" s="8"/>
      <c r="BK31" s="6"/>
      <c r="BL31" s="6"/>
      <c r="BM31" s="6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</row>
    <row r="32" spans="1:76" ht="25.5" x14ac:dyDescent="0.4">
      <c r="A32" s="114"/>
      <c r="B32" s="114"/>
      <c r="C32" s="114"/>
      <c r="D32" s="26" t="s">
        <v>15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34" t="s">
        <v>16</v>
      </c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5"/>
      <c r="AU32" s="135"/>
      <c r="AV32" s="135"/>
      <c r="AW32" s="135"/>
      <c r="AX32" s="135"/>
      <c r="AY32" s="44"/>
    </row>
    <row r="33" spans="1:66" ht="84" customHeight="1" x14ac:dyDescent="0.4">
      <c r="A33" s="114"/>
      <c r="B33" s="136" t="s">
        <v>17</v>
      </c>
      <c r="C33" s="136"/>
      <c r="D33" s="136"/>
      <c r="E33" s="137"/>
      <c r="F33" s="137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44"/>
    </row>
    <row r="34" spans="1:66" ht="84" customHeight="1" x14ac:dyDescent="0.4">
      <c r="A34" s="114"/>
      <c r="B34" s="136" t="s">
        <v>18</v>
      </c>
      <c r="C34" s="136"/>
      <c r="D34" s="136"/>
      <c r="E34" s="137"/>
      <c r="F34" s="137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44"/>
    </row>
    <row r="35" spans="1:66" ht="19.5" customHeight="1" x14ac:dyDescent="0.4">
      <c r="A35" s="133" t="str">
        <f>IF(COUNTBLANK(A36:A39)=4,"","エラーメッセージ")</f>
        <v/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44"/>
      <c r="AZ35" s="27"/>
    </row>
    <row r="36" spans="1:66" ht="19.5" customHeight="1" x14ac:dyDescent="0.4">
      <c r="A36" s="133" t="str">
        <f>IF((COUNTIF(AZ20:BA29,"ダブり"))&gt;0,"実務経験もしくは点検経験に重複があります。","")</f>
        <v/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44">
        <f>COUNTBLANK(A36:A39)</f>
        <v>4</v>
      </c>
      <c r="AZ36" s="27"/>
    </row>
    <row r="37" spans="1:66" ht="19.5" customHeight="1" x14ac:dyDescent="0.4">
      <c r="A37" s="133" t="str">
        <f>IF(AJ30+AU30=0,"",IF(AU30&lt;AN30,"経験年数が受講要件を満たしていません。",IF(AC30&gt;AJ30,"経験年数が受講要件を満たしていません。","")))</f>
        <v/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44"/>
      <c r="AZ37" s="27"/>
    </row>
    <row r="38" spans="1:66" ht="19.5" customHeight="1" x14ac:dyDescent="0.4">
      <c r="A38" s="133" t="str">
        <f>IF((COUNTIF(BB19:BC29,"記入漏れ")+COUNTIF(BB7,"記入漏れ"))=0,"",IF((COUNTIF(BB19:BC29,"記入漏れ")+COUNTIF(BB7,"記入漏れ"))&gt;0,"記入漏れがあります。",""))</f>
        <v/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44"/>
    </row>
    <row r="39" spans="1:66" ht="19.5" customHeight="1" x14ac:dyDescent="0.4">
      <c r="A39" s="133" t="str">
        <f>IF(F9="高速道路点検診断士(土木)",IF(F14="","専門分野の申告漏れがあります。",""),"")</f>
        <v/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44"/>
    </row>
    <row r="40" spans="1:66" s="45" customFormat="1" x14ac:dyDescent="0.4"/>
    <row r="41" spans="1:66" s="45" customFormat="1" x14ac:dyDescent="0.4">
      <c r="A41" s="46" t="s">
        <v>19</v>
      </c>
      <c r="B41" s="46">
        <v>5</v>
      </c>
      <c r="C41" s="46">
        <v>3</v>
      </c>
      <c r="D41" s="46">
        <v>3</v>
      </c>
      <c r="E41" s="46">
        <v>1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</row>
    <row r="42" spans="1:66" s="45" customFormat="1" x14ac:dyDescent="0.4">
      <c r="A42" s="46" t="s">
        <v>20</v>
      </c>
      <c r="B42" s="46">
        <v>5</v>
      </c>
      <c r="C42" s="46">
        <v>3</v>
      </c>
      <c r="D42" s="46">
        <v>3</v>
      </c>
      <c r="E42" s="46">
        <v>1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</row>
    <row r="43" spans="1:66" s="45" customFormat="1" x14ac:dyDescent="0.4">
      <c r="A43" s="46" t="s">
        <v>21</v>
      </c>
      <c r="B43" s="46">
        <v>1</v>
      </c>
      <c r="C43" s="46">
        <v>0</v>
      </c>
      <c r="D43" s="46">
        <v>0</v>
      </c>
      <c r="E43" s="46">
        <v>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</row>
    <row r="44" spans="1:66" s="45" customFormat="1" x14ac:dyDescent="0.4">
      <c r="A44" s="46" t="s">
        <v>22</v>
      </c>
      <c r="B44" s="46">
        <v>1</v>
      </c>
      <c r="C44" s="46">
        <v>0</v>
      </c>
      <c r="D44" s="46">
        <v>0</v>
      </c>
      <c r="E44" s="46">
        <v>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</row>
    <row r="45" spans="1:66" s="45" customFormat="1" x14ac:dyDescent="0.4">
      <c r="A45" s="46" t="s">
        <v>23</v>
      </c>
      <c r="B45" s="46">
        <v>8</v>
      </c>
      <c r="C45" s="46">
        <v>5</v>
      </c>
      <c r="D45" s="46">
        <v>5</v>
      </c>
      <c r="E45" s="46">
        <v>3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</row>
    <row r="46" spans="1:66" s="45" customFormat="1" x14ac:dyDescent="0.4">
      <c r="A46" s="46" t="s">
        <v>24</v>
      </c>
      <c r="B46" s="46">
        <v>8</v>
      </c>
      <c r="C46" s="46">
        <v>5</v>
      </c>
      <c r="D46" s="46">
        <v>5</v>
      </c>
      <c r="E46" s="46">
        <v>3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</row>
    <row r="47" spans="1:66" s="45" customFormat="1" x14ac:dyDescent="0.4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</row>
    <row r="48" spans="1:66" s="45" customFormat="1" x14ac:dyDescent="0.4">
      <c r="A48" s="46" t="s">
        <v>25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</row>
    <row r="49" spans="1:81" s="45" customFormat="1" x14ac:dyDescent="0.4">
      <c r="A49" s="46" t="s">
        <v>24</v>
      </c>
      <c r="B49" s="46" t="s">
        <v>26</v>
      </c>
      <c r="C49" s="46" t="s">
        <v>27</v>
      </c>
      <c r="D49" s="46" t="s">
        <v>28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</row>
    <row r="50" spans="1:81" s="45" customFormat="1" x14ac:dyDescent="0.4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</row>
    <row r="51" spans="1:81" s="45" customFormat="1" x14ac:dyDescent="0.4">
      <c r="A51" s="46" t="s">
        <v>99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</row>
    <row r="52" spans="1:81" s="45" customFormat="1" x14ac:dyDescent="0.4">
      <c r="A52" s="46" t="s">
        <v>29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</row>
    <row r="53" spans="1:81" s="45" customFormat="1" x14ac:dyDescent="0.4">
      <c r="A53" s="46" t="s">
        <v>30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</row>
    <row r="54" spans="1:81" s="45" customFormat="1" x14ac:dyDescent="0.4">
      <c r="A54" s="46" t="s">
        <v>31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</row>
    <row r="55" spans="1:81" s="45" customFormat="1" x14ac:dyDescent="0.4">
      <c r="A55" s="60" t="s">
        <v>32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</row>
    <row r="56" spans="1:81" s="45" customFormat="1" x14ac:dyDescent="0.4">
      <c r="A56" s="60" t="s">
        <v>33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</row>
    <row r="57" spans="1:81" s="45" customFormat="1" x14ac:dyDescent="0.4">
      <c r="A57" s="60" t="s">
        <v>38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</row>
    <row r="58" spans="1:81" s="45" customFormat="1" x14ac:dyDescent="0.4">
      <c r="A58" s="60" t="s">
        <v>34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</row>
    <row r="59" spans="1:81" s="45" customFormat="1" x14ac:dyDescent="0.4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</row>
    <row r="60" spans="1:81" s="45" customFormat="1" x14ac:dyDescent="0.4">
      <c r="A60" s="60" t="s">
        <v>25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</row>
    <row r="61" spans="1:81" s="45" customFormat="1" x14ac:dyDescent="0.4">
      <c r="A61" s="60" t="s">
        <v>115</v>
      </c>
      <c r="B61" s="60" t="s">
        <v>36</v>
      </c>
      <c r="C61" s="60" t="s">
        <v>37</v>
      </c>
      <c r="D61" s="60" t="s">
        <v>35</v>
      </c>
      <c r="E61" s="60" t="s">
        <v>32</v>
      </c>
      <c r="F61" s="60" t="s">
        <v>33</v>
      </c>
      <c r="G61" s="60" t="s">
        <v>38</v>
      </c>
      <c r="H61" s="60" t="s">
        <v>34</v>
      </c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</row>
    <row r="62" spans="1:81" s="45" customFormat="1" x14ac:dyDescent="0.4">
      <c r="A62" s="60" t="s">
        <v>24</v>
      </c>
      <c r="B62" s="60" t="s">
        <v>36</v>
      </c>
      <c r="C62" s="60" t="s">
        <v>37</v>
      </c>
      <c r="D62" s="60" t="s">
        <v>35</v>
      </c>
      <c r="E62" s="60" t="s">
        <v>32</v>
      </c>
      <c r="F62" s="60" t="s">
        <v>33</v>
      </c>
      <c r="G62" s="60" t="s">
        <v>38</v>
      </c>
      <c r="H62" s="60" t="s">
        <v>34</v>
      </c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</row>
    <row r="63" spans="1:81" s="45" customFormat="1" x14ac:dyDescent="0.4">
      <c r="A63" s="60" t="s">
        <v>114</v>
      </c>
      <c r="B63" s="60" t="s">
        <v>36</v>
      </c>
      <c r="C63" s="60" t="s">
        <v>37</v>
      </c>
      <c r="D63" s="60" t="s">
        <v>35</v>
      </c>
      <c r="E63" s="60" t="s">
        <v>32</v>
      </c>
      <c r="F63" s="60" t="s">
        <v>33</v>
      </c>
      <c r="G63" s="60" t="s">
        <v>38</v>
      </c>
      <c r="H63" s="60" t="s">
        <v>34</v>
      </c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</row>
    <row r="64" spans="1:81" s="45" customFormat="1" x14ac:dyDescent="0.4">
      <c r="A64" s="60" t="s">
        <v>20</v>
      </c>
      <c r="B64" s="60" t="s">
        <v>35</v>
      </c>
      <c r="C64" s="60" t="s">
        <v>112</v>
      </c>
      <c r="D64" s="60" t="s">
        <v>113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</row>
    <row r="65" spans="1:81" s="45" customFormat="1" x14ac:dyDescent="0.4">
      <c r="A65" s="60" t="s">
        <v>22</v>
      </c>
      <c r="B65" s="60" t="s">
        <v>36</v>
      </c>
      <c r="C65" s="60" t="s">
        <v>37</v>
      </c>
      <c r="D65" s="60" t="s">
        <v>35</v>
      </c>
      <c r="E65" s="60" t="s">
        <v>32</v>
      </c>
      <c r="F65" s="60" t="s">
        <v>33</v>
      </c>
      <c r="G65" s="60" t="s">
        <v>38</v>
      </c>
      <c r="H65" s="60" t="s">
        <v>34</v>
      </c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</row>
    <row r="66" spans="1:81" s="45" customFormat="1" x14ac:dyDescent="0.4">
      <c r="A66" s="60" t="s">
        <v>116</v>
      </c>
      <c r="B66" s="60" t="s">
        <v>36</v>
      </c>
      <c r="C66" s="60" t="s">
        <v>37</v>
      </c>
      <c r="D66" s="60" t="s">
        <v>35</v>
      </c>
      <c r="E66" s="60" t="s">
        <v>32</v>
      </c>
      <c r="F66" s="60" t="s">
        <v>33</v>
      </c>
      <c r="G66" s="60" t="s">
        <v>38</v>
      </c>
      <c r="H66" s="60" t="s">
        <v>34</v>
      </c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</row>
    <row r="67" spans="1:81" s="45" customFormat="1" x14ac:dyDescent="0.4">
      <c r="A67" s="60" t="s">
        <v>23</v>
      </c>
      <c r="B67" s="60" t="s">
        <v>36</v>
      </c>
      <c r="C67" s="60" t="s">
        <v>37</v>
      </c>
      <c r="D67" s="60" t="s">
        <v>35</v>
      </c>
      <c r="E67" s="60" t="s">
        <v>32</v>
      </c>
      <c r="F67" s="60" t="s">
        <v>33</v>
      </c>
      <c r="G67" s="60" t="s">
        <v>38</v>
      </c>
      <c r="H67" s="60" t="s">
        <v>34</v>
      </c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</row>
    <row r="68" spans="1:81" s="45" customFormat="1" x14ac:dyDescent="0.4">
      <c r="A68" s="60" t="s">
        <v>117</v>
      </c>
      <c r="B68" s="60" t="s">
        <v>36</v>
      </c>
      <c r="C68" s="60" t="s">
        <v>37</v>
      </c>
      <c r="D68" s="60" t="s">
        <v>35</v>
      </c>
      <c r="E68" s="60" t="s">
        <v>32</v>
      </c>
      <c r="F68" s="60" t="s">
        <v>33</v>
      </c>
      <c r="G68" s="60" t="s">
        <v>38</v>
      </c>
      <c r="H68" s="60" t="s">
        <v>34</v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</row>
    <row r="69" spans="1:81" s="45" customFormat="1" x14ac:dyDescent="0.4">
      <c r="A69" s="60" t="s">
        <v>19</v>
      </c>
      <c r="B69" s="60" t="s">
        <v>36</v>
      </c>
      <c r="C69" s="60" t="s">
        <v>37</v>
      </c>
      <c r="D69" s="60" t="s">
        <v>35</v>
      </c>
      <c r="E69" s="60" t="s">
        <v>32</v>
      </c>
      <c r="F69" s="60" t="s">
        <v>33</v>
      </c>
      <c r="G69" s="60" t="s">
        <v>38</v>
      </c>
      <c r="H69" s="60" t="s">
        <v>34</v>
      </c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</row>
    <row r="70" spans="1:81" s="45" customFormat="1" x14ac:dyDescent="0.4">
      <c r="A70" s="60" t="s">
        <v>21</v>
      </c>
      <c r="B70" s="60" t="s">
        <v>36</v>
      </c>
      <c r="C70" s="60" t="s">
        <v>37</v>
      </c>
      <c r="D70" s="60" t="s">
        <v>35</v>
      </c>
      <c r="E70" s="60" t="s">
        <v>32</v>
      </c>
      <c r="F70" s="60" t="s">
        <v>33</v>
      </c>
      <c r="G70" s="60" t="s">
        <v>38</v>
      </c>
      <c r="H70" s="60" t="s">
        <v>34</v>
      </c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</row>
    <row r="71" spans="1:81" s="45" customFormat="1" x14ac:dyDescent="0.4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</row>
    <row r="72" spans="1:81" s="45" customFormat="1" x14ac:dyDescent="0.4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</row>
    <row r="73" spans="1:81" s="45" customFormat="1" x14ac:dyDescent="0.4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</row>
    <row r="74" spans="1:81" s="45" customFormat="1" x14ac:dyDescent="0.4">
      <c r="A74" s="60"/>
      <c r="B74" s="61"/>
      <c r="C74" s="60"/>
      <c r="D74" s="61"/>
      <c r="E74" s="60"/>
      <c r="F74" s="61"/>
      <c r="G74" s="60"/>
      <c r="H74" s="61"/>
      <c r="I74" s="60"/>
      <c r="J74" s="61"/>
      <c r="K74" s="60"/>
      <c r="L74" s="61"/>
      <c r="M74" s="60"/>
      <c r="N74" s="61"/>
      <c r="O74" s="60"/>
      <c r="P74" s="61"/>
      <c r="Q74" s="60"/>
      <c r="R74" s="61"/>
      <c r="S74" s="60"/>
      <c r="T74" s="61"/>
      <c r="U74" s="60"/>
      <c r="V74" s="61"/>
      <c r="W74" s="60"/>
      <c r="X74" s="61"/>
      <c r="Y74" s="60"/>
      <c r="Z74" s="61"/>
      <c r="AA74" s="60"/>
      <c r="AB74" s="61"/>
      <c r="AC74" s="60"/>
      <c r="AD74" s="61"/>
      <c r="AE74" s="60"/>
      <c r="AF74" s="61"/>
      <c r="AG74" s="60"/>
      <c r="AH74" s="61"/>
      <c r="AI74" s="60"/>
      <c r="AJ74" s="61"/>
      <c r="AK74" s="60"/>
      <c r="AL74" s="61"/>
      <c r="AM74" s="60"/>
      <c r="AN74" s="61"/>
      <c r="AO74" s="60"/>
      <c r="AP74" s="61"/>
      <c r="AQ74" s="60"/>
      <c r="AR74" s="61"/>
      <c r="AS74" s="60"/>
      <c r="AT74" s="61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</row>
    <row r="75" spans="1:81" s="45" customFormat="1" x14ac:dyDescent="0.4">
      <c r="A75" s="60" t="s">
        <v>25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</row>
    <row r="76" spans="1:81" s="44" customFormat="1" x14ac:dyDescent="0.4">
      <c r="A76" s="60" t="s">
        <v>120</v>
      </c>
      <c r="B76" s="60" t="s">
        <v>39</v>
      </c>
      <c r="C76" s="60" t="s">
        <v>40</v>
      </c>
      <c r="D76" s="60" t="s">
        <v>41</v>
      </c>
      <c r="E76" s="60" t="s">
        <v>42</v>
      </c>
      <c r="F76" s="65" t="s">
        <v>104</v>
      </c>
      <c r="G76" s="60" t="s">
        <v>43</v>
      </c>
      <c r="H76" s="60" t="s">
        <v>44</v>
      </c>
      <c r="I76" s="60" t="s">
        <v>45</v>
      </c>
      <c r="J76" s="60" t="s">
        <v>46</v>
      </c>
      <c r="K76" s="60" t="s">
        <v>47</v>
      </c>
      <c r="L76" s="60" t="s">
        <v>63</v>
      </c>
      <c r="M76" s="60" t="s">
        <v>48</v>
      </c>
      <c r="N76" s="60" t="s">
        <v>49</v>
      </c>
      <c r="O76" s="60" t="s">
        <v>84</v>
      </c>
      <c r="P76" s="60" t="s">
        <v>85</v>
      </c>
      <c r="Q76" s="60" t="s">
        <v>50</v>
      </c>
      <c r="R76" s="60" t="s">
        <v>51</v>
      </c>
      <c r="S76" s="60" t="s">
        <v>52</v>
      </c>
      <c r="T76" s="60" t="s">
        <v>53</v>
      </c>
      <c r="U76" s="60" t="s">
        <v>88</v>
      </c>
      <c r="V76" s="60" t="s">
        <v>89</v>
      </c>
      <c r="W76" s="60" t="s">
        <v>65</v>
      </c>
      <c r="X76" s="65" t="s">
        <v>110</v>
      </c>
      <c r="Y76" s="60" t="s">
        <v>66</v>
      </c>
      <c r="Z76" s="65" t="s">
        <v>111</v>
      </c>
      <c r="AA76" s="60" t="s">
        <v>68</v>
      </c>
      <c r="AB76" s="60" t="s">
        <v>90</v>
      </c>
      <c r="AC76" s="60" t="s">
        <v>91</v>
      </c>
      <c r="AD76" s="60" t="s">
        <v>92</v>
      </c>
      <c r="AE76" s="65" t="s">
        <v>107</v>
      </c>
      <c r="AF76" s="65" t="s">
        <v>108</v>
      </c>
      <c r="AG76" s="60" t="s">
        <v>54</v>
      </c>
      <c r="AH76" s="60" t="s">
        <v>55</v>
      </c>
      <c r="AI76" s="60" t="s">
        <v>64</v>
      </c>
      <c r="AJ76" s="60" t="s">
        <v>56</v>
      </c>
      <c r="AK76" s="60" t="s">
        <v>57</v>
      </c>
      <c r="AL76" s="60" t="s">
        <v>86</v>
      </c>
      <c r="AM76" s="60" t="s">
        <v>87</v>
      </c>
      <c r="AN76" s="60" t="s">
        <v>58</v>
      </c>
      <c r="AO76" s="60" t="s">
        <v>59</v>
      </c>
      <c r="AP76" s="65" t="s">
        <v>105</v>
      </c>
      <c r="AQ76" s="65" t="s">
        <v>106</v>
      </c>
      <c r="AR76" s="60" t="s">
        <v>60</v>
      </c>
      <c r="AS76" s="60" t="s">
        <v>61</v>
      </c>
      <c r="AT76" s="60" t="s">
        <v>69</v>
      </c>
      <c r="AU76" s="60" t="s">
        <v>62</v>
      </c>
      <c r="AV76" s="65" t="s">
        <v>109</v>
      </c>
      <c r="AW76" s="60" t="s">
        <v>67</v>
      </c>
      <c r="AX76" s="60" t="s">
        <v>102</v>
      </c>
      <c r="AY76" s="60" t="s">
        <v>103</v>
      </c>
      <c r="AZ76" s="60"/>
      <c r="BA76" s="60"/>
      <c r="BB76" s="65"/>
      <c r="BC76" s="65"/>
      <c r="BD76" s="65"/>
      <c r="BE76" s="65"/>
      <c r="BF76" s="65"/>
      <c r="BG76" s="65"/>
      <c r="BH76" s="65"/>
      <c r="BI76" s="65"/>
      <c r="BJ76" s="65"/>
      <c r="BK76" s="60"/>
      <c r="BL76" s="60"/>
      <c r="BM76" s="65"/>
      <c r="BN76" s="65"/>
      <c r="BO76" s="67"/>
    </row>
    <row r="77" spans="1:81" s="44" customFormat="1" x14ac:dyDescent="0.4">
      <c r="A77" s="60" t="s">
        <v>24</v>
      </c>
      <c r="B77" s="60" t="s">
        <v>39</v>
      </c>
      <c r="C77" s="60" t="s">
        <v>40</v>
      </c>
      <c r="D77" s="60" t="s">
        <v>41</v>
      </c>
      <c r="E77" s="60" t="s">
        <v>42</v>
      </c>
      <c r="F77" s="65" t="s">
        <v>104</v>
      </c>
      <c r="G77" s="60" t="s">
        <v>43</v>
      </c>
      <c r="H77" s="60" t="s">
        <v>44</v>
      </c>
      <c r="I77" s="60" t="s">
        <v>45</v>
      </c>
      <c r="J77" s="60" t="s">
        <v>46</v>
      </c>
      <c r="K77" s="60" t="s">
        <v>47</v>
      </c>
      <c r="L77" s="60" t="s">
        <v>63</v>
      </c>
      <c r="M77" s="60" t="s">
        <v>48</v>
      </c>
      <c r="N77" s="60" t="s">
        <v>49</v>
      </c>
      <c r="O77" s="60" t="s">
        <v>84</v>
      </c>
      <c r="P77" s="60" t="s">
        <v>85</v>
      </c>
      <c r="Q77" s="60" t="s">
        <v>50</v>
      </c>
      <c r="R77" s="60" t="s">
        <v>51</v>
      </c>
      <c r="S77" s="60" t="s">
        <v>52</v>
      </c>
      <c r="T77" s="60" t="s">
        <v>53</v>
      </c>
      <c r="U77" s="60" t="s">
        <v>88</v>
      </c>
      <c r="V77" s="60" t="s">
        <v>89</v>
      </c>
      <c r="W77" s="60" t="s">
        <v>65</v>
      </c>
      <c r="X77" s="65" t="s">
        <v>110</v>
      </c>
      <c r="Y77" s="60" t="s">
        <v>66</v>
      </c>
      <c r="Z77" s="65" t="s">
        <v>111</v>
      </c>
      <c r="AA77" s="60" t="s">
        <v>68</v>
      </c>
      <c r="AB77" s="60" t="s">
        <v>90</v>
      </c>
      <c r="AC77" s="60" t="s">
        <v>91</v>
      </c>
      <c r="AD77" s="60" t="s">
        <v>92</v>
      </c>
      <c r="AE77" s="65" t="s">
        <v>107</v>
      </c>
      <c r="AF77" s="65" t="s">
        <v>108</v>
      </c>
      <c r="AG77" s="60" t="s">
        <v>54</v>
      </c>
      <c r="AH77" s="60" t="s">
        <v>55</v>
      </c>
      <c r="AI77" s="60" t="s">
        <v>64</v>
      </c>
      <c r="AJ77" s="60" t="s">
        <v>56</v>
      </c>
      <c r="AK77" s="60" t="s">
        <v>57</v>
      </c>
      <c r="AL77" s="60" t="s">
        <v>86</v>
      </c>
      <c r="AM77" s="60" t="s">
        <v>87</v>
      </c>
      <c r="AN77" s="60" t="s">
        <v>58</v>
      </c>
      <c r="AO77" s="60" t="s">
        <v>59</v>
      </c>
      <c r="AP77" s="65" t="s">
        <v>105</v>
      </c>
      <c r="AQ77" s="65" t="s">
        <v>106</v>
      </c>
      <c r="AR77" s="60" t="s">
        <v>60</v>
      </c>
      <c r="AS77" s="60" t="s">
        <v>61</v>
      </c>
      <c r="AT77" s="60" t="s">
        <v>69</v>
      </c>
      <c r="AU77" s="60" t="s">
        <v>62</v>
      </c>
      <c r="AV77" s="65" t="s">
        <v>109</v>
      </c>
      <c r="AW77" s="60" t="s">
        <v>67</v>
      </c>
      <c r="AX77" s="60" t="s">
        <v>102</v>
      </c>
      <c r="AY77" s="60" t="s">
        <v>103</v>
      </c>
      <c r="AZ77" s="60"/>
      <c r="BA77" s="60"/>
      <c r="BB77" s="65"/>
      <c r="BC77" s="65"/>
      <c r="BD77" s="65"/>
      <c r="BE77" s="65"/>
      <c r="BF77" s="65"/>
      <c r="BG77" s="65"/>
      <c r="BH77" s="65"/>
      <c r="BI77" s="65"/>
      <c r="BJ77" s="65"/>
      <c r="BK77" s="60"/>
      <c r="BL77" s="60"/>
      <c r="BM77" s="65"/>
      <c r="BN77" s="65"/>
      <c r="BO77" s="67"/>
    </row>
    <row r="78" spans="1:81" s="44" customFormat="1" x14ac:dyDescent="0.4">
      <c r="A78" s="60" t="s">
        <v>121</v>
      </c>
      <c r="B78" s="60" t="s">
        <v>39</v>
      </c>
      <c r="C78" s="60" t="s">
        <v>40</v>
      </c>
      <c r="D78" s="60" t="s">
        <v>41</v>
      </c>
      <c r="E78" s="60" t="s">
        <v>42</v>
      </c>
      <c r="F78" s="60" t="s">
        <v>70</v>
      </c>
      <c r="G78" s="65" t="s">
        <v>104</v>
      </c>
      <c r="H78" s="60" t="s">
        <v>43</v>
      </c>
      <c r="I78" s="60" t="s">
        <v>44</v>
      </c>
      <c r="J78" s="60" t="s">
        <v>45</v>
      </c>
      <c r="K78" s="60" t="s">
        <v>46</v>
      </c>
      <c r="L78" s="60" t="s">
        <v>47</v>
      </c>
      <c r="M78" s="60" t="s">
        <v>63</v>
      </c>
      <c r="N78" s="60" t="s">
        <v>48</v>
      </c>
      <c r="O78" s="60" t="s">
        <v>49</v>
      </c>
      <c r="P78" s="60" t="s">
        <v>84</v>
      </c>
      <c r="Q78" s="60" t="s">
        <v>85</v>
      </c>
      <c r="R78" s="60" t="s">
        <v>50</v>
      </c>
      <c r="S78" s="60" t="s">
        <v>51</v>
      </c>
      <c r="T78" s="60" t="s">
        <v>52</v>
      </c>
      <c r="U78" s="60" t="s">
        <v>53</v>
      </c>
      <c r="V78" s="60" t="s">
        <v>88</v>
      </c>
      <c r="W78" s="60" t="s">
        <v>89</v>
      </c>
      <c r="X78" s="60" t="s">
        <v>65</v>
      </c>
      <c r="Y78" s="65" t="s">
        <v>110</v>
      </c>
      <c r="Z78" s="60" t="s">
        <v>66</v>
      </c>
      <c r="AA78" s="65" t="s">
        <v>111</v>
      </c>
      <c r="AB78" s="60" t="s">
        <v>68</v>
      </c>
      <c r="AC78" s="60" t="s">
        <v>90</v>
      </c>
      <c r="AD78" s="60" t="s">
        <v>91</v>
      </c>
      <c r="AE78" s="60" t="s">
        <v>92</v>
      </c>
      <c r="AF78" s="65" t="s">
        <v>107</v>
      </c>
      <c r="AG78" s="65" t="s">
        <v>108</v>
      </c>
      <c r="AH78" s="60" t="s">
        <v>54</v>
      </c>
      <c r="AI78" s="60" t="s">
        <v>55</v>
      </c>
      <c r="AJ78" s="60" t="s">
        <v>64</v>
      </c>
      <c r="AK78" s="60" t="s">
        <v>56</v>
      </c>
      <c r="AL78" s="60" t="s">
        <v>57</v>
      </c>
      <c r="AM78" s="60" t="s">
        <v>86</v>
      </c>
      <c r="AN78" s="60" t="s">
        <v>87</v>
      </c>
      <c r="AO78" s="60" t="s">
        <v>58</v>
      </c>
      <c r="AP78" s="60" t="s">
        <v>59</v>
      </c>
      <c r="AQ78" s="65" t="s">
        <v>105</v>
      </c>
      <c r="AR78" s="65" t="s">
        <v>106</v>
      </c>
      <c r="AS78" s="60" t="s">
        <v>60</v>
      </c>
      <c r="AT78" s="60" t="s">
        <v>61</v>
      </c>
      <c r="AU78" s="60" t="s">
        <v>69</v>
      </c>
      <c r="AV78" s="60" t="s">
        <v>62</v>
      </c>
      <c r="AW78" s="65" t="s">
        <v>109</v>
      </c>
      <c r="AX78" s="60" t="s">
        <v>67</v>
      </c>
      <c r="AY78" s="60" t="s">
        <v>102</v>
      </c>
      <c r="AZ78" s="60" t="s">
        <v>103</v>
      </c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7"/>
    </row>
    <row r="79" spans="1:81" s="44" customFormat="1" x14ac:dyDescent="0.4">
      <c r="A79" s="60" t="s">
        <v>20</v>
      </c>
      <c r="B79" s="60" t="s">
        <v>39</v>
      </c>
      <c r="C79" s="60" t="s">
        <v>40</v>
      </c>
      <c r="D79" s="60" t="s">
        <v>41</v>
      </c>
      <c r="E79" s="60" t="s">
        <v>42</v>
      </c>
      <c r="F79" s="60" t="s">
        <v>70</v>
      </c>
      <c r="G79" s="65" t="s">
        <v>104</v>
      </c>
      <c r="H79" s="60" t="s">
        <v>43</v>
      </c>
      <c r="I79" s="60" t="s">
        <v>44</v>
      </c>
      <c r="J79" s="60" t="s">
        <v>45</v>
      </c>
      <c r="K79" s="60" t="s">
        <v>46</v>
      </c>
      <c r="L79" s="60" t="s">
        <v>47</v>
      </c>
      <c r="M79" s="60" t="s">
        <v>63</v>
      </c>
      <c r="N79" s="60" t="s">
        <v>48</v>
      </c>
      <c r="O79" s="60" t="s">
        <v>49</v>
      </c>
      <c r="P79" s="60" t="s">
        <v>84</v>
      </c>
      <c r="Q79" s="60" t="s">
        <v>85</v>
      </c>
      <c r="R79" s="60" t="s">
        <v>50</v>
      </c>
      <c r="S79" s="60" t="s">
        <v>51</v>
      </c>
      <c r="T79" s="60" t="s">
        <v>52</v>
      </c>
      <c r="U79" s="60" t="s">
        <v>53</v>
      </c>
      <c r="V79" s="60" t="s">
        <v>88</v>
      </c>
      <c r="W79" s="60" t="s">
        <v>89</v>
      </c>
      <c r="X79" s="60" t="s">
        <v>65</v>
      </c>
      <c r="Y79" s="65" t="s">
        <v>110</v>
      </c>
      <c r="Z79" s="60" t="s">
        <v>66</v>
      </c>
      <c r="AA79" s="65" t="s">
        <v>111</v>
      </c>
      <c r="AB79" s="60" t="s">
        <v>68</v>
      </c>
      <c r="AC79" s="60" t="s">
        <v>90</v>
      </c>
      <c r="AD79" s="60" t="s">
        <v>91</v>
      </c>
      <c r="AE79" s="60" t="s">
        <v>92</v>
      </c>
      <c r="AF79" s="65" t="s">
        <v>107</v>
      </c>
      <c r="AG79" s="65" t="s">
        <v>108</v>
      </c>
      <c r="AH79" s="60" t="s">
        <v>54</v>
      </c>
      <c r="AI79" s="60" t="s">
        <v>55</v>
      </c>
      <c r="AJ79" s="60" t="s">
        <v>64</v>
      </c>
      <c r="AK79" s="60" t="s">
        <v>56</v>
      </c>
      <c r="AL79" s="60" t="s">
        <v>57</v>
      </c>
      <c r="AM79" s="60" t="s">
        <v>86</v>
      </c>
      <c r="AN79" s="60" t="s">
        <v>87</v>
      </c>
      <c r="AO79" s="60" t="s">
        <v>58</v>
      </c>
      <c r="AP79" s="60" t="s">
        <v>59</v>
      </c>
      <c r="AQ79" s="65" t="s">
        <v>105</v>
      </c>
      <c r="AR79" s="65" t="s">
        <v>106</v>
      </c>
      <c r="AS79" s="60" t="s">
        <v>60</v>
      </c>
      <c r="AT79" s="60" t="s">
        <v>61</v>
      </c>
      <c r="AU79" s="60" t="s">
        <v>69</v>
      </c>
      <c r="AV79" s="60" t="s">
        <v>62</v>
      </c>
      <c r="AW79" s="65" t="s">
        <v>109</v>
      </c>
      <c r="AX79" s="60" t="s">
        <v>67</v>
      </c>
      <c r="AY79" s="60" t="s">
        <v>102</v>
      </c>
      <c r="AZ79" s="60" t="s">
        <v>103</v>
      </c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7"/>
    </row>
    <row r="80" spans="1:81" s="44" customFormat="1" x14ac:dyDescent="0.4">
      <c r="A80" s="60" t="s">
        <v>22</v>
      </c>
      <c r="B80" s="60" t="s">
        <v>39</v>
      </c>
      <c r="C80" s="60" t="s">
        <v>40</v>
      </c>
      <c r="D80" s="60" t="s">
        <v>41</v>
      </c>
      <c r="E80" s="60" t="s">
        <v>42</v>
      </c>
      <c r="F80" s="60" t="s">
        <v>70</v>
      </c>
      <c r="G80" s="60" t="s">
        <v>71</v>
      </c>
      <c r="H80" s="60" t="s">
        <v>72</v>
      </c>
      <c r="I80" s="65" t="s">
        <v>104</v>
      </c>
      <c r="J80" s="60" t="s">
        <v>43</v>
      </c>
      <c r="K80" s="60" t="s">
        <v>44</v>
      </c>
      <c r="L80" s="60" t="s">
        <v>45</v>
      </c>
      <c r="M80" s="60" t="s">
        <v>46</v>
      </c>
      <c r="N80" s="60" t="s">
        <v>47</v>
      </c>
      <c r="O80" s="60" t="s">
        <v>63</v>
      </c>
      <c r="P80" s="60" t="s">
        <v>48</v>
      </c>
      <c r="Q80" s="60" t="s">
        <v>49</v>
      </c>
      <c r="R80" s="60" t="s">
        <v>84</v>
      </c>
      <c r="S80" s="60" t="s">
        <v>85</v>
      </c>
      <c r="T80" s="60" t="s">
        <v>50</v>
      </c>
      <c r="U80" s="60" t="s">
        <v>51</v>
      </c>
      <c r="V80" s="60" t="s">
        <v>52</v>
      </c>
      <c r="W80" s="60" t="s">
        <v>53</v>
      </c>
      <c r="X80" s="60" t="s">
        <v>88</v>
      </c>
      <c r="Y80" s="60" t="s">
        <v>89</v>
      </c>
      <c r="Z80" s="60" t="s">
        <v>65</v>
      </c>
      <c r="AA80" s="65" t="s">
        <v>110</v>
      </c>
      <c r="AB80" s="60" t="s">
        <v>66</v>
      </c>
      <c r="AC80" s="65" t="s">
        <v>111</v>
      </c>
      <c r="AD80" s="60" t="s">
        <v>68</v>
      </c>
      <c r="AE80" s="60" t="s">
        <v>90</v>
      </c>
      <c r="AF80" s="60" t="s">
        <v>91</v>
      </c>
      <c r="AG80" s="60" t="s">
        <v>92</v>
      </c>
      <c r="AH80" s="65" t="s">
        <v>107</v>
      </c>
      <c r="AI80" s="65" t="s">
        <v>108</v>
      </c>
      <c r="AJ80" s="60" t="s">
        <v>54</v>
      </c>
      <c r="AK80" s="60" t="s">
        <v>55</v>
      </c>
      <c r="AL80" s="60" t="s">
        <v>64</v>
      </c>
      <c r="AM80" s="60" t="s">
        <v>56</v>
      </c>
      <c r="AN80" s="60" t="s">
        <v>57</v>
      </c>
      <c r="AO80" s="60" t="s">
        <v>86</v>
      </c>
      <c r="AP80" s="60" t="s">
        <v>87</v>
      </c>
      <c r="AQ80" s="60" t="s">
        <v>58</v>
      </c>
      <c r="AR80" s="60" t="s">
        <v>59</v>
      </c>
      <c r="AS80" s="65" t="s">
        <v>105</v>
      </c>
      <c r="AT80" s="65" t="s">
        <v>106</v>
      </c>
      <c r="AU80" s="60" t="s">
        <v>60</v>
      </c>
      <c r="AV80" s="60" t="s">
        <v>61</v>
      </c>
      <c r="AW80" s="60" t="s">
        <v>69</v>
      </c>
      <c r="AX80" s="60" t="s">
        <v>62</v>
      </c>
      <c r="AY80" s="65" t="s">
        <v>109</v>
      </c>
      <c r="AZ80" s="60" t="s">
        <v>67</v>
      </c>
      <c r="BA80" s="60" t="s">
        <v>102</v>
      </c>
      <c r="BB80" s="60" t="s">
        <v>103</v>
      </c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7"/>
      <c r="BP80" s="67"/>
      <c r="BQ80" s="67"/>
    </row>
    <row r="81" spans="1:81" s="44" customFormat="1" x14ac:dyDescent="0.4">
      <c r="A81" s="60" t="s">
        <v>116</v>
      </c>
      <c r="B81" s="60" t="s">
        <v>39</v>
      </c>
      <c r="C81" s="60" t="s">
        <v>40</v>
      </c>
      <c r="D81" s="60" t="s">
        <v>41</v>
      </c>
      <c r="E81" s="60" t="s">
        <v>42</v>
      </c>
      <c r="F81" s="60" t="s">
        <v>73</v>
      </c>
      <c r="G81" s="65" t="s">
        <v>104</v>
      </c>
      <c r="H81" s="60" t="s">
        <v>43</v>
      </c>
      <c r="I81" s="60" t="s">
        <v>44</v>
      </c>
      <c r="J81" s="60" t="s">
        <v>45</v>
      </c>
      <c r="K81" s="60" t="s">
        <v>46</v>
      </c>
      <c r="L81" s="60" t="s">
        <v>47</v>
      </c>
      <c r="M81" s="60" t="s">
        <v>63</v>
      </c>
      <c r="N81" s="60" t="s">
        <v>48</v>
      </c>
      <c r="O81" s="60" t="s">
        <v>49</v>
      </c>
      <c r="P81" s="60" t="s">
        <v>84</v>
      </c>
      <c r="Q81" s="60" t="s">
        <v>85</v>
      </c>
      <c r="R81" s="60" t="s">
        <v>50</v>
      </c>
      <c r="S81" s="60" t="s">
        <v>51</v>
      </c>
      <c r="T81" s="60" t="s">
        <v>52</v>
      </c>
      <c r="U81" s="60" t="s">
        <v>53</v>
      </c>
      <c r="V81" s="60" t="s">
        <v>88</v>
      </c>
      <c r="W81" s="60" t="s">
        <v>89</v>
      </c>
      <c r="X81" s="60" t="s">
        <v>65</v>
      </c>
      <c r="Y81" s="65" t="s">
        <v>110</v>
      </c>
      <c r="Z81" s="60" t="s">
        <v>66</v>
      </c>
      <c r="AA81" s="65" t="s">
        <v>111</v>
      </c>
      <c r="AB81" s="60" t="s">
        <v>68</v>
      </c>
      <c r="AC81" s="60" t="s">
        <v>90</v>
      </c>
      <c r="AD81" s="60" t="s">
        <v>91</v>
      </c>
      <c r="AE81" s="60" t="s">
        <v>92</v>
      </c>
      <c r="AF81" s="65" t="s">
        <v>107</v>
      </c>
      <c r="AG81" s="65" t="s">
        <v>108</v>
      </c>
      <c r="AH81" s="60" t="s">
        <v>54</v>
      </c>
      <c r="AI81" s="60" t="s">
        <v>55</v>
      </c>
      <c r="AJ81" s="60" t="s">
        <v>64</v>
      </c>
      <c r="AK81" s="60" t="s">
        <v>56</v>
      </c>
      <c r="AL81" s="60" t="s">
        <v>57</v>
      </c>
      <c r="AM81" s="60" t="s">
        <v>86</v>
      </c>
      <c r="AN81" s="60" t="s">
        <v>87</v>
      </c>
      <c r="AO81" s="60" t="s">
        <v>58</v>
      </c>
      <c r="AP81" s="60" t="s">
        <v>59</v>
      </c>
      <c r="AQ81" s="65" t="s">
        <v>105</v>
      </c>
      <c r="AR81" s="65" t="s">
        <v>106</v>
      </c>
      <c r="AS81" s="60" t="s">
        <v>60</v>
      </c>
      <c r="AT81" s="60" t="s">
        <v>61</v>
      </c>
      <c r="AU81" s="60" t="s">
        <v>69</v>
      </c>
      <c r="AV81" s="60" t="s">
        <v>62</v>
      </c>
      <c r="AW81" s="65" t="s">
        <v>109</v>
      </c>
      <c r="AX81" s="60" t="s">
        <v>67</v>
      </c>
      <c r="AY81" s="60" t="s">
        <v>102</v>
      </c>
      <c r="AZ81" s="60" t="s">
        <v>103</v>
      </c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7"/>
    </row>
    <row r="82" spans="1:81" s="44" customFormat="1" x14ac:dyDescent="0.4">
      <c r="A82" s="60" t="s">
        <v>23</v>
      </c>
      <c r="B82" s="60" t="s">
        <v>39</v>
      </c>
      <c r="C82" s="60" t="s">
        <v>40</v>
      </c>
      <c r="D82" s="60" t="s">
        <v>41</v>
      </c>
      <c r="E82" s="60" t="s">
        <v>42</v>
      </c>
      <c r="F82" s="60" t="s">
        <v>73</v>
      </c>
      <c r="G82" s="65" t="s">
        <v>104</v>
      </c>
      <c r="H82" s="60" t="s">
        <v>43</v>
      </c>
      <c r="I82" s="60" t="s">
        <v>44</v>
      </c>
      <c r="J82" s="60" t="s">
        <v>45</v>
      </c>
      <c r="K82" s="60" t="s">
        <v>46</v>
      </c>
      <c r="L82" s="60" t="s">
        <v>47</v>
      </c>
      <c r="M82" s="60" t="s">
        <v>63</v>
      </c>
      <c r="N82" s="60" t="s">
        <v>48</v>
      </c>
      <c r="O82" s="60" t="s">
        <v>49</v>
      </c>
      <c r="P82" s="60" t="s">
        <v>84</v>
      </c>
      <c r="Q82" s="60" t="s">
        <v>85</v>
      </c>
      <c r="R82" s="60" t="s">
        <v>50</v>
      </c>
      <c r="S82" s="60" t="s">
        <v>51</v>
      </c>
      <c r="T82" s="60" t="s">
        <v>52</v>
      </c>
      <c r="U82" s="60" t="s">
        <v>53</v>
      </c>
      <c r="V82" s="60" t="s">
        <v>88</v>
      </c>
      <c r="W82" s="60" t="s">
        <v>89</v>
      </c>
      <c r="X82" s="60" t="s">
        <v>65</v>
      </c>
      <c r="Y82" s="65" t="s">
        <v>110</v>
      </c>
      <c r="Z82" s="60" t="s">
        <v>66</v>
      </c>
      <c r="AA82" s="65" t="s">
        <v>111</v>
      </c>
      <c r="AB82" s="60" t="s">
        <v>68</v>
      </c>
      <c r="AC82" s="60" t="s">
        <v>90</v>
      </c>
      <c r="AD82" s="60" t="s">
        <v>91</v>
      </c>
      <c r="AE82" s="60" t="s">
        <v>92</v>
      </c>
      <c r="AF82" s="65" t="s">
        <v>107</v>
      </c>
      <c r="AG82" s="65" t="s">
        <v>108</v>
      </c>
      <c r="AH82" s="60" t="s">
        <v>54</v>
      </c>
      <c r="AI82" s="60" t="s">
        <v>55</v>
      </c>
      <c r="AJ82" s="60" t="s">
        <v>64</v>
      </c>
      <c r="AK82" s="60" t="s">
        <v>56</v>
      </c>
      <c r="AL82" s="60" t="s">
        <v>57</v>
      </c>
      <c r="AM82" s="60" t="s">
        <v>86</v>
      </c>
      <c r="AN82" s="60" t="s">
        <v>87</v>
      </c>
      <c r="AO82" s="60" t="s">
        <v>58</v>
      </c>
      <c r="AP82" s="60" t="s">
        <v>59</v>
      </c>
      <c r="AQ82" s="65" t="s">
        <v>105</v>
      </c>
      <c r="AR82" s="65" t="s">
        <v>106</v>
      </c>
      <c r="AS82" s="60" t="s">
        <v>60</v>
      </c>
      <c r="AT82" s="60" t="s">
        <v>61</v>
      </c>
      <c r="AU82" s="60" t="s">
        <v>69</v>
      </c>
      <c r="AV82" s="60" t="s">
        <v>62</v>
      </c>
      <c r="AW82" s="65" t="s">
        <v>109</v>
      </c>
      <c r="AX82" s="60" t="s">
        <v>67</v>
      </c>
      <c r="AY82" s="60" t="s">
        <v>102</v>
      </c>
      <c r="AZ82" s="60" t="s">
        <v>103</v>
      </c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7"/>
    </row>
    <row r="83" spans="1:81" s="44" customFormat="1" x14ac:dyDescent="0.4">
      <c r="A83" s="60" t="s">
        <v>122</v>
      </c>
      <c r="B83" s="60" t="s">
        <v>39</v>
      </c>
      <c r="C83" s="60" t="s">
        <v>40</v>
      </c>
      <c r="D83" s="60" t="s">
        <v>41</v>
      </c>
      <c r="E83" s="60" t="s">
        <v>42</v>
      </c>
      <c r="F83" s="60" t="s">
        <v>73</v>
      </c>
      <c r="G83" s="60" t="s">
        <v>74</v>
      </c>
      <c r="H83" s="60" t="s">
        <v>70</v>
      </c>
      <c r="I83" s="60" t="s">
        <v>75</v>
      </c>
      <c r="J83" s="60" t="s">
        <v>93</v>
      </c>
      <c r="K83" s="60" t="s">
        <v>77</v>
      </c>
      <c r="L83" s="60" t="s">
        <v>94</v>
      </c>
      <c r="M83" s="65" t="s">
        <v>104</v>
      </c>
      <c r="N83" s="60" t="s">
        <v>43</v>
      </c>
      <c r="O83" s="60" t="s">
        <v>44</v>
      </c>
      <c r="P83" s="60" t="s">
        <v>45</v>
      </c>
      <c r="Q83" s="60" t="s">
        <v>46</v>
      </c>
      <c r="R83" s="60" t="s">
        <v>47</v>
      </c>
      <c r="S83" s="60" t="s">
        <v>63</v>
      </c>
      <c r="T83" s="60" t="s">
        <v>48</v>
      </c>
      <c r="U83" s="60" t="s">
        <v>49</v>
      </c>
      <c r="V83" s="60" t="s">
        <v>84</v>
      </c>
      <c r="W83" s="60" t="s">
        <v>85</v>
      </c>
      <c r="X83" s="60" t="s">
        <v>50</v>
      </c>
      <c r="Y83" s="60" t="s">
        <v>51</v>
      </c>
      <c r="Z83" s="60" t="s">
        <v>52</v>
      </c>
      <c r="AA83" s="60" t="s">
        <v>53</v>
      </c>
      <c r="AB83" s="60" t="s">
        <v>88</v>
      </c>
      <c r="AC83" s="60" t="s">
        <v>89</v>
      </c>
      <c r="AD83" s="60" t="s">
        <v>65</v>
      </c>
      <c r="AE83" s="65" t="s">
        <v>110</v>
      </c>
      <c r="AF83" s="60" t="s">
        <v>66</v>
      </c>
      <c r="AG83" s="65" t="s">
        <v>111</v>
      </c>
      <c r="AH83" s="60" t="s">
        <v>68</v>
      </c>
      <c r="AI83" s="60" t="s">
        <v>90</v>
      </c>
      <c r="AJ83" s="60" t="s">
        <v>91</v>
      </c>
      <c r="AK83" s="60" t="s">
        <v>92</v>
      </c>
      <c r="AL83" s="65" t="s">
        <v>107</v>
      </c>
      <c r="AM83" s="65" t="s">
        <v>108</v>
      </c>
      <c r="AN83" s="60" t="s">
        <v>54</v>
      </c>
      <c r="AO83" s="60" t="s">
        <v>55</v>
      </c>
      <c r="AP83" s="60" t="s">
        <v>64</v>
      </c>
      <c r="AQ83" s="60" t="s">
        <v>56</v>
      </c>
      <c r="AR83" s="60" t="s">
        <v>57</v>
      </c>
      <c r="AS83" s="60" t="s">
        <v>86</v>
      </c>
      <c r="AT83" s="60" t="s">
        <v>87</v>
      </c>
      <c r="AU83" s="60" t="s">
        <v>58</v>
      </c>
      <c r="AV83" s="60" t="s">
        <v>59</v>
      </c>
      <c r="AW83" s="65" t="s">
        <v>105</v>
      </c>
      <c r="AX83" s="65" t="s">
        <v>106</v>
      </c>
      <c r="AY83" s="60" t="s">
        <v>60</v>
      </c>
      <c r="AZ83" s="60" t="s">
        <v>61</v>
      </c>
      <c r="BA83" s="60" t="s">
        <v>69</v>
      </c>
      <c r="BB83" s="60" t="s">
        <v>62</v>
      </c>
      <c r="BC83" s="65" t="s">
        <v>109</v>
      </c>
      <c r="BD83" s="60" t="s">
        <v>67</v>
      </c>
      <c r="BE83" s="60" t="s">
        <v>102</v>
      </c>
      <c r="BF83" s="60" t="s">
        <v>103</v>
      </c>
      <c r="BG83" s="65"/>
      <c r="BH83" s="65"/>
      <c r="BI83" s="65"/>
      <c r="BJ83" s="65"/>
      <c r="BK83" s="65"/>
      <c r="BL83" s="65"/>
      <c r="BM83" s="65"/>
      <c r="BN83" s="65"/>
      <c r="BO83" s="67"/>
      <c r="BP83" s="67"/>
      <c r="BQ83" s="67"/>
      <c r="BR83" s="67"/>
      <c r="BS83" s="67"/>
    </row>
    <row r="84" spans="1:81" s="44" customFormat="1" x14ac:dyDescent="0.4">
      <c r="A84" s="60" t="s">
        <v>19</v>
      </c>
      <c r="B84" s="60" t="s">
        <v>39</v>
      </c>
      <c r="C84" s="60" t="s">
        <v>40</v>
      </c>
      <c r="D84" s="60" t="s">
        <v>41</v>
      </c>
      <c r="E84" s="60" t="s">
        <v>42</v>
      </c>
      <c r="F84" s="60" t="s">
        <v>73</v>
      </c>
      <c r="G84" s="60" t="s">
        <v>74</v>
      </c>
      <c r="H84" s="60" t="s">
        <v>70</v>
      </c>
      <c r="I84" s="60" t="s">
        <v>75</v>
      </c>
      <c r="J84" s="60" t="s">
        <v>93</v>
      </c>
      <c r="K84" s="60" t="s">
        <v>77</v>
      </c>
      <c r="L84" s="60" t="s">
        <v>94</v>
      </c>
      <c r="M84" s="65" t="s">
        <v>104</v>
      </c>
      <c r="N84" s="60" t="s">
        <v>43</v>
      </c>
      <c r="O84" s="60" t="s">
        <v>44</v>
      </c>
      <c r="P84" s="60" t="s">
        <v>45</v>
      </c>
      <c r="Q84" s="60" t="s">
        <v>46</v>
      </c>
      <c r="R84" s="60" t="s">
        <v>47</v>
      </c>
      <c r="S84" s="60" t="s">
        <v>63</v>
      </c>
      <c r="T84" s="60" t="s">
        <v>48</v>
      </c>
      <c r="U84" s="60" t="s">
        <v>49</v>
      </c>
      <c r="V84" s="60" t="s">
        <v>84</v>
      </c>
      <c r="W84" s="60" t="s">
        <v>85</v>
      </c>
      <c r="X84" s="60" t="s">
        <v>50</v>
      </c>
      <c r="Y84" s="60" t="s">
        <v>51</v>
      </c>
      <c r="Z84" s="60" t="s">
        <v>52</v>
      </c>
      <c r="AA84" s="60" t="s">
        <v>53</v>
      </c>
      <c r="AB84" s="60" t="s">
        <v>88</v>
      </c>
      <c r="AC84" s="60" t="s">
        <v>89</v>
      </c>
      <c r="AD84" s="60" t="s">
        <v>65</v>
      </c>
      <c r="AE84" s="65" t="s">
        <v>110</v>
      </c>
      <c r="AF84" s="60" t="s">
        <v>66</v>
      </c>
      <c r="AG84" s="65" t="s">
        <v>111</v>
      </c>
      <c r="AH84" s="60" t="s">
        <v>68</v>
      </c>
      <c r="AI84" s="60" t="s">
        <v>90</v>
      </c>
      <c r="AJ84" s="60" t="s">
        <v>91</v>
      </c>
      <c r="AK84" s="60" t="s">
        <v>92</v>
      </c>
      <c r="AL84" s="65" t="s">
        <v>107</v>
      </c>
      <c r="AM84" s="65" t="s">
        <v>108</v>
      </c>
      <c r="AN84" s="60" t="s">
        <v>54</v>
      </c>
      <c r="AO84" s="60" t="s">
        <v>55</v>
      </c>
      <c r="AP84" s="60" t="s">
        <v>64</v>
      </c>
      <c r="AQ84" s="60" t="s">
        <v>56</v>
      </c>
      <c r="AR84" s="60" t="s">
        <v>57</v>
      </c>
      <c r="AS84" s="60" t="s">
        <v>86</v>
      </c>
      <c r="AT84" s="60" t="s">
        <v>87</v>
      </c>
      <c r="AU84" s="60" t="s">
        <v>58</v>
      </c>
      <c r="AV84" s="60" t="s">
        <v>59</v>
      </c>
      <c r="AW84" s="65" t="s">
        <v>105</v>
      </c>
      <c r="AX84" s="65" t="s">
        <v>106</v>
      </c>
      <c r="AY84" s="60" t="s">
        <v>60</v>
      </c>
      <c r="AZ84" s="60" t="s">
        <v>61</v>
      </c>
      <c r="BA84" s="60" t="s">
        <v>69</v>
      </c>
      <c r="BB84" s="60" t="s">
        <v>62</v>
      </c>
      <c r="BC84" s="65" t="s">
        <v>109</v>
      </c>
      <c r="BD84" s="60" t="s">
        <v>67</v>
      </c>
      <c r="BE84" s="60" t="s">
        <v>102</v>
      </c>
      <c r="BF84" s="60" t="s">
        <v>103</v>
      </c>
      <c r="BG84" s="65"/>
      <c r="BH84" s="65"/>
      <c r="BI84" s="65"/>
      <c r="BJ84" s="65"/>
      <c r="BK84" s="65"/>
      <c r="BL84" s="65"/>
      <c r="BM84" s="65"/>
      <c r="BN84" s="65"/>
      <c r="BO84" s="67"/>
      <c r="BP84" s="67"/>
      <c r="BQ84" s="67"/>
      <c r="BR84" s="67"/>
      <c r="BS84" s="67"/>
    </row>
    <row r="85" spans="1:81" s="44" customFormat="1" x14ac:dyDescent="0.4">
      <c r="A85" s="60" t="s">
        <v>21</v>
      </c>
      <c r="B85" s="60" t="s">
        <v>39</v>
      </c>
      <c r="C85" s="60" t="s">
        <v>40</v>
      </c>
      <c r="D85" s="60" t="s">
        <v>41</v>
      </c>
      <c r="E85" s="60" t="s">
        <v>42</v>
      </c>
      <c r="F85" s="60" t="s">
        <v>73</v>
      </c>
      <c r="G85" s="60" t="s">
        <v>74</v>
      </c>
      <c r="H85" s="60" t="s">
        <v>70</v>
      </c>
      <c r="I85" s="60" t="s">
        <v>75</v>
      </c>
      <c r="J85" s="60" t="s">
        <v>76</v>
      </c>
      <c r="K85" s="60" t="s">
        <v>77</v>
      </c>
      <c r="L85" s="60" t="s">
        <v>94</v>
      </c>
      <c r="M85" s="60" t="s">
        <v>71</v>
      </c>
      <c r="N85" s="60" t="s">
        <v>78</v>
      </c>
      <c r="O85" s="60" t="s">
        <v>79</v>
      </c>
      <c r="P85" s="60" t="s">
        <v>80</v>
      </c>
      <c r="Q85" s="60" t="s">
        <v>95</v>
      </c>
      <c r="R85" s="60" t="s">
        <v>72</v>
      </c>
      <c r="S85" s="65" t="s">
        <v>104</v>
      </c>
      <c r="T85" s="60" t="s">
        <v>43</v>
      </c>
      <c r="U85" s="60" t="s">
        <v>44</v>
      </c>
      <c r="V85" s="60" t="s">
        <v>45</v>
      </c>
      <c r="W85" s="60" t="s">
        <v>46</v>
      </c>
      <c r="X85" s="60" t="s">
        <v>47</v>
      </c>
      <c r="Y85" s="60" t="s">
        <v>63</v>
      </c>
      <c r="Z85" s="60" t="s">
        <v>48</v>
      </c>
      <c r="AA85" s="60" t="s">
        <v>49</v>
      </c>
      <c r="AB85" s="60" t="s">
        <v>84</v>
      </c>
      <c r="AC85" s="60" t="s">
        <v>85</v>
      </c>
      <c r="AD85" s="60" t="s">
        <v>50</v>
      </c>
      <c r="AE85" s="60" t="s">
        <v>51</v>
      </c>
      <c r="AF85" s="60" t="s">
        <v>52</v>
      </c>
      <c r="AG85" s="60" t="s">
        <v>53</v>
      </c>
      <c r="AH85" s="60" t="s">
        <v>88</v>
      </c>
      <c r="AI85" s="60" t="s">
        <v>89</v>
      </c>
      <c r="AJ85" s="60" t="s">
        <v>65</v>
      </c>
      <c r="AK85" s="65" t="s">
        <v>110</v>
      </c>
      <c r="AL85" s="60" t="s">
        <v>66</v>
      </c>
      <c r="AM85" s="65" t="s">
        <v>111</v>
      </c>
      <c r="AN85" s="60" t="s">
        <v>68</v>
      </c>
      <c r="AO85" s="60" t="s">
        <v>90</v>
      </c>
      <c r="AP85" s="60" t="s">
        <v>91</v>
      </c>
      <c r="AQ85" s="60" t="s">
        <v>92</v>
      </c>
      <c r="AR85" s="65" t="s">
        <v>107</v>
      </c>
      <c r="AS85" s="65" t="s">
        <v>108</v>
      </c>
      <c r="AT85" s="60" t="s">
        <v>54</v>
      </c>
      <c r="AU85" s="60" t="s">
        <v>55</v>
      </c>
      <c r="AV85" s="60" t="s">
        <v>64</v>
      </c>
      <c r="AW85" s="60" t="s">
        <v>56</v>
      </c>
      <c r="AX85" s="60" t="s">
        <v>57</v>
      </c>
      <c r="AY85" s="60" t="s">
        <v>86</v>
      </c>
      <c r="AZ85" s="60" t="s">
        <v>87</v>
      </c>
      <c r="BA85" s="60" t="s">
        <v>58</v>
      </c>
      <c r="BB85" s="60" t="s">
        <v>59</v>
      </c>
      <c r="BC85" s="65" t="s">
        <v>105</v>
      </c>
      <c r="BD85" s="65" t="s">
        <v>106</v>
      </c>
      <c r="BE85" s="60" t="s">
        <v>60</v>
      </c>
      <c r="BF85" s="60" t="s">
        <v>61</v>
      </c>
      <c r="BG85" s="60" t="s">
        <v>69</v>
      </c>
      <c r="BH85" s="60" t="s">
        <v>62</v>
      </c>
      <c r="BI85" s="65" t="s">
        <v>109</v>
      </c>
      <c r="BJ85" s="60" t="s">
        <v>67</v>
      </c>
      <c r="BK85" s="60" t="s">
        <v>102</v>
      </c>
      <c r="BL85" s="60" t="s">
        <v>103</v>
      </c>
      <c r="BM85" s="65"/>
      <c r="BN85" s="65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</row>
    <row r="86" spans="1:81" s="45" customFormat="1" x14ac:dyDescent="0.4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</row>
    <row r="87" spans="1:81" s="45" customFormat="1" x14ac:dyDescent="0.4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5" customFormat="1" x14ac:dyDescent="0.4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</row>
    <row r="89" spans="1:81" s="45" customFormat="1" x14ac:dyDescent="0.4">
      <c r="A89" s="60" t="s">
        <v>25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</row>
    <row r="90" spans="1:81" s="45" customFormat="1" x14ac:dyDescent="0.4">
      <c r="A90" s="60" t="s">
        <v>115</v>
      </c>
      <c r="B90" s="60" t="s">
        <v>82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</row>
    <row r="91" spans="1:81" s="45" customFormat="1" x14ac:dyDescent="0.4">
      <c r="A91" s="60" t="s">
        <v>24</v>
      </c>
      <c r="B91" s="60" t="s">
        <v>81</v>
      </c>
      <c r="C91" s="60" t="s">
        <v>82</v>
      </c>
      <c r="D91" s="60" t="s">
        <v>98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</row>
    <row r="92" spans="1:81" s="45" customFormat="1" x14ac:dyDescent="0.4">
      <c r="A92" s="60" t="s">
        <v>114</v>
      </c>
      <c r="B92" s="60" t="s">
        <v>82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</row>
    <row r="93" spans="1:81" s="45" customFormat="1" x14ac:dyDescent="0.4">
      <c r="A93" s="60" t="s">
        <v>20</v>
      </c>
      <c r="B93" s="60" t="s">
        <v>82</v>
      </c>
      <c r="C93" s="60" t="s">
        <v>98</v>
      </c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</row>
    <row r="94" spans="1:81" s="45" customFormat="1" x14ac:dyDescent="0.4">
      <c r="A94" s="60" t="s">
        <v>22</v>
      </c>
      <c r="B94" s="60" t="s">
        <v>98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</row>
    <row r="95" spans="1:81" s="45" customFormat="1" x14ac:dyDescent="0.4">
      <c r="A95" s="60" t="s">
        <v>116</v>
      </c>
      <c r="B95" s="60" t="s">
        <v>82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</row>
    <row r="96" spans="1:81" s="45" customFormat="1" x14ac:dyDescent="0.4">
      <c r="A96" s="60" t="s">
        <v>23</v>
      </c>
      <c r="B96" s="60" t="s">
        <v>81</v>
      </c>
      <c r="C96" s="60" t="s">
        <v>82</v>
      </c>
      <c r="D96" s="60" t="s">
        <v>98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</row>
    <row r="97" spans="1:81" s="45" customFormat="1" x14ac:dyDescent="0.4">
      <c r="A97" s="60" t="s">
        <v>117</v>
      </c>
      <c r="B97" s="60" t="s">
        <v>82</v>
      </c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</row>
    <row r="98" spans="1:81" s="45" customFormat="1" x14ac:dyDescent="0.4">
      <c r="A98" s="60" t="s">
        <v>19</v>
      </c>
      <c r="B98" s="60" t="s">
        <v>82</v>
      </c>
      <c r="C98" s="60" t="s">
        <v>98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</row>
    <row r="99" spans="1:81" s="45" customFormat="1" x14ac:dyDescent="0.4">
      <c r="A99" s="60" t="s">
        <v>21</v>
      </c>
      <c r="B99" s="60" t="s">
        <v>118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</row>
    <row r="100" spans="1:81" s="45" customFormat="1" x14ac:dyDescent="0.4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</row>
    <row r="101" spans="1:81" s="45" customFormat="1" x14ac:dyDescent="0.4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</row>
    <row r="102" spans="1:81" s="45" customFormat="1" x14ac:dyDescent="0.4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</row>
    <row r="103" spans="1:81" s="45" customFormat="1" x14ac:dyDescent="0.4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</row>
    <row r="104" spans="1:81" s="47" customFormat="1" x14ac:dyDescent="0.4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8"/>
      <c r="AU104" s="48"/>
      <c r="AV104" s="48"/>
      <c r="AW104" s="48"/>
      <c r="AX104" s="48"/>
      <c r="AY104" s="46"/>
      <c r="AZ104" s="44"/>
      <c r="BA104" s="44"/>
      <c r="BB104" s="44"/>
      <c r="BC104" s="44"/>
      <c r="BD104" s="44"/>
      <c r="BE104" s="44"/>
      <c r="BF104" s="44"/>
      <c r="BG104" s="44"/>
      <c r="BH104" s="45"/>
      <c r="BI104" s="45"/>
      <c r="BJ104" s="45"/>
      <c r="BK104" s="46"/>
      <c r="BL104" s="46"/>
      <c r="BM104" s="46"/>
      <c r="BY104" s="48"/>
      <c r="BZ104" s="48"/>
      <c r="CA104" s="48"/>
      <c r="CB104" s="48"/>
      <c r="CC104" s="48"/>
    </row>
    <row r="105" spans="1:81" s="47" customFormat="1" x14ac:dyDescent="0.4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8"/>
      <c r="AU105" s="48"/>
      <c r="AV105" s="48"/>
      <c r="AW105" s="48"/>
      <c r="AX105" s="48"/>
      <c r="AY105" s="46"/>
      <c r="AZ105" s="44"/>
      <c r="BA105" s="44"/>
      <c r="BB105" s="44"/>
      <c r="BC105" s="44"/>
      <c r="BD105" s="44"/>
      <c r="BE105" s="44"/>
      <c r="BF105" s="44"/>
      <c r="BG105" s="44"/>
      <c r="BH105" s="45"/>
      <c r="BI105" s="45"/>
      <c r="BJ105" s="45"/>
      <c r="BK105" s="46"/>
      <c r="BL105" s="46"/>
      <c r="BM105" s="46"/>
      <c r="BY105" s="48"/>
      <c r="BZ105" s="48"/>
      <c r="CA105" s="48"/>
      <c r="CB105" s="48"/>
      <c r="CC105" s="48"/>
    </row>
    <row r="106" spans="1:81" s="47" customFormat="1" x14ac:dyDescent="0.4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8"/>
      <c r="AU106" s="48"/>
      <c r="AV106" s="48"/>
      <c r="AW106" s="48"/>
      <c r="AX106" s="48"/>
      <c r="AY106" s="46"/>
      <c r="AZ106" s="44"/>
      <c r="BA106" s="44"/>
      <c r="BB106" s="44"/>
      <c r="BC106" s="44"/>
      <c r="BD106" s="44"/>
      <c r="BE106" s="44"/>
      <c r="BF106" s="44"/>
      <c r="BG106" s="44"/>
      <c r="BH106" s="45"/>
      <c r="BI106" s="45"/>
      <c r="BJ106" s="45"/>
      <c r="BK106" s="46"/>
      <c r="BL106" s="46"/>
      <c r="BM106" s="46"/>
      <c r="BY106" s="48"/>
      <c r="BZ106" s="48"/>
      <c r="CA106" s="48"/>
      <c r="CB106" s="48"/>
      <c r="CC106" s="48"/>
    </row>
    <row r="107" spans="1:81" s="47" customFormat="1" x14ac:dyDescent="0.4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8"/>
      <c r="AU107" s="48"/>
      <c r="AV107" s="48"/>
      <c r="AW107" s="48"/>
      <c r="AX107" s="48"/>
      <c r="AY107" s="46"/>
      <c r="AZ107" s="44"/>
      <c r="BA107" s="44"/>
      <c r="BB107" s="44"/>
      <c r="BC107" s="44"/>
      <c r="BD107" s="44"/>
      <c r="BE107" s="44"/>
      <c r="BF107" s="44"/>
      <c r="BG107" s="44"/>
      <c r="BH107" s="45"/>
      <c r="BI107" s="45"/>
      <c r="BJ107" s="45"/>
      <c r="BK107" s="46"/>
      <c r="BL107" s="46"/>
      <c r="BM107" s="46"/>
      <c r="BY107" s="48"/>
      <c r="BZ107" s="48"/>
      <c r="CA107" s="48"/>
      <c r="CB107" s="48"/>
      <c r="CC107" s="48"/>
    </row>
    <row r="108" spans="1:81" s="47" customFormat="1" x14ac:dyDescent="0.4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8"/>
      <c r="AU108" s="48"/>
      <c r="AV108" s="48"/>
      <c r="AW108" s="48"/>
      <c r="AX108" s="48"/>
      <c r="AY108" s="46"/>
      <c r="AZ108" s="44"/>
      <c r="BA108" s="44"/>
      <c r="BB108" s="44"/>
      <c r="BC108" s="44"/>
      <c r="BD108" s="44"/>
      <c r="BE108" s="44"/>
      <c r="BF108" s="44"/>
      <c r="BG108" s="44"/>
      <c r="BH108" s="45"/>
      <c r="BI108" s="45"/>
      <c r="BJ108" s="45"/>
      <c r="BK108" s="46"/>
      <c r="BL108" s="46"/>
      <c r="BM108" s="46"/>
      <c r="BY108" s="48"/>
      <c r="BZ108" s="48"/>
      <c r="CA108" s="48"/>
      <c r="CB108" s="48"/>
      <c r="CC108" s="48"/>
    </row>
    <row r="109" spans="1:81" s="47" customFormat="1" x14ac:dyDescent="0.4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8"/>
      <c r="AU109" s="48"/>
      <c r="AV109" s="48"/>
      <c r="AW109" s="48"/>
      <c r="AX109" s="48"/>
      <c r="AY109" s="46"/>
      <c r="AZ109" s="44"/>
      <c r="BA109" s="44"/>
      <c r="BB109" s="44"/>
      <c r="BC109" s="44"/>
      <c r="BD109" s="44"/>
      <c r="BE109" s="44"/>
      <c r="BF109" s="44"/>
      <c r="BG109" s="44"/>
      <c r="BH109" s="45"/>
      <c r="BI109" s="45"/>
      <c r="BJ109" s="45"/>
      <c r="BK109" s="46"/>
      <c r="BL109" s="46"/>
      <c r="BM109" s="46"/>
      <c r="BY109" s="48"/>
      <c r="BZ109" s="48"/>
      <c r="CA109" s="48"/>
      <c r="CB109" s="48"/>
      <c r="CC109" s="48"/>
    </row>
    <row r="110" spans="1:81" s="47" customFormat="1" x14ac:dyDescent="0.4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8"/>
      <c r="AU110" s="48"/>
      <c r="AV110" s="48"/>
      <c r="AW110" s="48"/>
      <c r="AX110" s="48"/>
      <c r="AY110" s="46"/>
      <c r="AZ110" s="44"/>
      <c r="BA110" s="44"/>
      <c r="BB110" s="44"/>
      <c r="BC110" s="44"/>
      <c r="BD110" s="44"/>
      <c r="BE110" s="44"/>
      <c r="BF110" s="44"/>
      <c r="BG110" s="44"/>
      <c r="BH110" s="45"/>
      <c r="BI110" s="45"/>
      <c r="BJ110" s="45"/>
      <c r="BK110" s="46"/>
      <c r="BL110" s="46"/>
      <c r="BM110" s="46"/>
      <c r="BY110" s="48"/>
      <c r="BZ110" s="48"/>
      <c r="CA110" s="48"/>
      <c r="CB110" s="48"/>
      <c r="CC110" s="48"/>
    </row>
    <row r="111" spans="1:81" s="47" customFormat="1" x14ac:dyDescent="0.4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8"/>
      <c r="AU111" s="48"/>
      <c r="AV111" s="48"/>
      <c r="AW111" s="48"/>
      <c r="AX111" s="48"/>
      <c r="AY111" s="46"/>
      <c r="AZ111" s="44"/>
      <c r="BA111" s="44"/>
      <c r="BB111" s="44"/>
      <c r="BC111" s="44"/>
      <c r="BD111" s="44"/>
      <c r="BE111" s="44"/>
      <c r="BF111" s="44"/>
      <c r="BG111" s="44"/>
      <c r="BH111" s="45"/>
      <c r="BI111" s="45"/>
      <c r="BJ111" s="45"/>
      <c r="BK111" s="46"/>
      <c r="BL111" s="46"/>
      <c r="BM111" s="46"/>
      <c r="BY111" s="48"/>
      <c r="BZ111" s="48"/>
      <c r="CA111" s="48"/>
      <c r="CB111" s="48"/>
      <c r="CC111" s="48"/>
    </row>
    <row r="112" spans="1:81" s="47" customFormat="1" x14ac:dyDescent="0.4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8"/>
      <c r="AU112" s="48"/>
      <c r="AV112" s="48"/>
      <c r="AW112" s="48"/>
      <c r="AX112" s="48"/>
      <c r="AY112" s="46"/>
      <c r="AZ112" s="44"/>
      <c r="BA112" s="44"/>
      <c r="BB112" s="44"/>
      <c r="BC112" s="44"/>
      <c r="BD112" s="44"/>
      <c r="BE112" s="44"/>
      <c r="BF112" s="44"/>
      <c r="BG112" s="44"/>
      <c r="BH112" s="45"/>
      <c r="BI112" s="45"/>
      <c r="BJ112" s="45"/>
      <c r="BK112" s="46"/>
      <c r="BL112" s="46"/>
      <c r="BM112" s="46"/>
      <c r="BY112" s="48"/>
      <c r="BZ112" s="48"/>
      <c r="CA112" s="48"/>
      <c r="CB112" s="48"/>
      <c r="CC112" s="48"/>
    </row>
    <row r="113" spans="1:81" s="47" customFormat="1" x14ac:dyDescent="0.4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8"/>
      <c r="AU113" s="48"/>
      <c r="AV113" s="48"/>
      <c r="AW113" s="48"/>
      <c r="AX113" s="48"/>
      <c r="AY113" s="46"/>
      <c r="AZ113" s="44"/>
      <c r="BA113" s="44"/>
      <c r="BB113" s="44"/>
      <c r="BC113" s="44"/>
      <c r="BD113" s="44"/>
      <c r="BE113" s="44"/>
      <c r="BF113" s="44"/>
      <c r="BG113" s="44"/>
      <c r="BH113" s="45"/>
      <c r="BI113" s="45"/>
      <c r="BJ113" s="45"/>
      <c r="BK113" s="46"/>
      <c r="BL113" s="46"/>
      <c r="BM113" s="46"/>
      <c r="BY113" s="48"/>
      <c r="BZ113" s="48"/>
      <c r="CA113" s="48"/>
      <c r="CB113" s="48"/>
      <c r="CC113" s="48"/>
    </row>
    <row r="114" spans="1:81" s="47" customFormat="1" x14ac:dyDescent="0.4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8"/>
      <c r="AU114" s="48"/>
      <c r="AV114" s="48"/>
      <c r="AW114" s="48"/>
      <c r="AX114" s="48"/>
      <c r="AY114" s="46"/>
      <c r="AZ114" s="44"/>
      <c r="BA114" s="44"/>
      <c r="BB114" s="44"/>
      <c r="BC114" s="44"/>
      <c r="BD114" s="44"/>
      <c r="BE114" s="44"/>
      <c r="BF114" s="44"/>
      <c r="BG114" s="44"/>
      <c r="BH114" s="45"/>
      <c r="BI114" s="45"/>
      <c r="BJ114" s="45"/>
      <c r="BK114" s="46"/>
      <c r="BL114" s="46"/>
      <c r="BM114" s="46"/>
      <c r="BY114" s="48"/>
      <c r="BZ114" s="48"/>
      <c r="CA114" s="48"/>
      <c r="CB114" s="48"/>
      <c r="CC114" s="48"/>
    </row>
    <row r="115" spans="1:81" s="47" customFormat="1" x14ac:dyDescent="0.4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8"/>
      <c r="AU115" s="48"/>
      <c r="AV115" s="48"/>
      <c r="AW115" s="48"/>
      <c r="AX115" s="48"/>
      <c r="AY115" s="46"/>
      <c r="AZ115" s="44"/>
      <c r="BA115" s="44"/>
      <c r="BB115" s="44"/>
      <c r="BC115" s="44"/>
      <c r="BD115" s="44"/>
      <c r="BE115" s="44"/>
      <c r="BF115" s="44"/>
      <c r="BG115" s="44"/>
      <c r="BH115" s="45"/>
      <c r="BI115" s="45"/>
      <c r="BJ115" s="45"/>
      <c r="BK115" s="46"/>
      <c r="BL115" s="46"/>
      <c r="BM115" s="46"/>
      <c r="BY115" s="48"/>
      <c r="BZ115" s="48"/>
      <c r="CA115" s="48"/>
      <c r="CB115" s="48"/>
      <c r="CC115" s="48"/>
    </row>
  </sheetData>
  <sheetProtection selectLockedCells="1"/>
  <protectedRanges>
    <protectedRange sqref="G33:AI34" name="範囲9"/>
    <protectedRange sqref="A4:AA4" name="範囲1"/>
    <protectedRange sqref="F6:N14" name="範囲2"/>
    <protectedRange sqref="A19:AB29" name="範囲4"/>
    <protectedRange sqref="AC19:AE29" name="範囲5"/>
    <protectedRange sqref="AG19:AI29" name="範囲6"/>
    <protectedRange sqref="AN19:AP29" name="範囲7"/>
    <protectedRange sqref="AR19:AT29" name="範囲8"/>
  </protectedRanges>
  <mergeCells count="139">
    <mergeCell ref="A35:AX35"/>
    <mergeCell ref="A36:AX36"/>
    <mergeCell ref="A37:AX37"/>
    <mergeCell ref="A38:AX38"/>
    <mergeCell ref="A39:AX39"/>
    <mergeCell ref="A32:C32"/>
    <mergeCell ref="T32:AH32"/>
    <mergeCell ref="AI32:AX32"/>
    <mergeCell ref="A33:A34"/>
    <mergeCell ref="B33:F33"/>
    <mergeCell ref="G33:AI33"/>
    <mergeCell ref="AJ33:AX34"/>
    <mergeCell ref="B34:F34"/>
    <mergeCell ref="G34:AI34"/>
    <mergeCell ref="AN29:AP29"/>
    <mergeCell ref="AR29:AT29"/>
    <mergeCell ref="A30:AB30"/>
    <mergeCell ref="AC30:AI30"/>
    <mergeCell ref="AN30:AT30"/>
    <mergeCell ref="A31:AX31"/>
    <mergeCell ref="A29:E29"/>
    <mergeCell ref="F29:N29"/>
    <mergeCell ref="O29:W29"/>
    <mergeCell ref="X29:AB29"/>
    <mergeCell ref="AC29:AE29"/>
    <mergeCell ref="AG29:AI29"/>
    <mergeCell ref="AN27:AP27"/>
    <mergeCell ref="AR27:AT27"/>
    <mergeCell ref="A28:E28"/>
    <mergeCell ref="F28:N28"/>
    <mergeCell ref="O28:W28"/>
    <mergeCell ref="X28:AB28"/>
    <mergeCell ref="AC28:AE28"/>
    <mergeCell ref="AG28:AI28"/>
    <mergeCell ref="AN28:AP28"/>
    <mergeCell ref="AR28:AT28"/>
    <mergeCell ref="A27:E27"/>
    <mergeCell ref="F27:N27"/>
    <mergeCell ref="O27:W27"/>
    <mergeCell ref="X27:AB27"/>
    <mergeCell ref="AC27:AE27"/>
    <mergeCell ref="AG27:AI27"/>
    <mergeCell ref="AN25:AP25"/>
    <mergeCell ref="AR25:AT25"/>
    <mergeCell ref="A26:E26"/>
    <mergeCell ref="F26:N26"/>
    <mergeCell ref="O26:W26"/>
    <mergeCell ref="X26:AB26"/>
    <mergeCell ref="AC26:AE26"/>
    <mergeCell ref="AG26:AI26"/>
    <mergeCell ref="AN26:AP26"/>
    <mergeCell ref="AR26:AT26"/>
    <mergeCell ref="A25:E25"/>
    <mergeCell ref="F25:N25"/>
    <mergeCell ref="O25:W25"/>
    <mergeCell ref="X25:AB25"/>
    <mergeCell ref="AC25:AE25"/>
    <mergeCell ref="AG25:AI25"/>
    <mergeCell ref="AN23:AP23"/>
    <mergeCell ref="AR23:AT23"/>
    <mergeCell ref="A24:E24"/>
    <mergeCell ref="F24:N24"/>
    <mergeCell ref="O24:W24"/>
    <mergeCell ref="X24:AB24"/>
    <mergeCell ref="AC24:AE24"/>
    <mergeCell ref="AG24:AI24"/>
    <mergeCell ref="AN24:AP24"/>
    <mergeCell ref="AR24:AT24"/>
    <mergeCell ref="A23:E23"/>
    <mergeCell ref="F23:N23"/>
    <mergeCell ref="O23:W23"/>
    <mergeCell ref="X23:AB23"/>
    <mergeCell ref="AC23:AE23"/>
    <mergeCell ref="AG23:AI23"/>
    <mergeCell ref="AN21:AP21"/>
    <mergeCell ref="AR21:AT21"/>
    <mergeCell ref="A22:E22"/>
    <mergeCell ref="F22:N22"/>
    <mergeCell ref="O22:W22"/>
    <mergeCell ref="X22:AB22"/>
    <mergeCell ref="AC22:AE22"/>
    <mergeCell ref="AG22:AI22"/>
    <mergeCell ref="AN22:AP22"/>
    <mergeCell ref="AR22:AT22"/>
    <mergeCell ref="A21:E21"/>
    <mergeCell ref="F21:N21"/>
    <mergeCell ref="O21:W21"/>
    <mergeCell ref="X21:AB21"/>
    <mergeCell ref="AC21:AE21"/>
    <mergeCell ref="AG21:AI21"/>
    <mergeCell ref="AN19:AP19"/>
    <mergeCell ref="AR19:AT19"/>
    <mergeCell ref="A20:E20"/>
    <mergeCell ref="F20:N20"/>
    <mergeCell ref="O20:W20"/>
    <mergeCell ref="X20:AB20"/>
    <mergeCell ref="AC20:AE20"/>
    <mergeCell ref="AG20:AI20"/>
    <mergeCell ref="AN20:AP20"/>
    <mergeCell ref="AR20:AT20"/>
    <mergeCell ref="A19:E19"/>
    <mergeCell ref="F19:N19"/>
    <mergeCell ref="O19:W19"/>
    <mergeCell ref="X19:AB19"/>
    <mergeCell ref="AC19:AE19"/>
    <mergeCell ref="AG19:AI19"/>
    <mergeCell ref="X17:AB18"/>
    <mergeCell ref="AC17:AM17"/>
    <mergeCell ref="AN17:AX17"/>
    <mergeCell ref="AC18:AI18"/>
    <mergeCell ref="AJ18:AM18"/>
    <mergeCell ref="AN18:AT18"/>
    <mergeCell ref="AU18:AX18"/>
    <mergeCell ref="A14:E14"/>
    <mergeCell ref="F14:N14"/>
    <mergeCell ref="O14:V14"/>
    <mergeCell ref="A15:V16"/>
    <mergeCell ref="A17:E18"/>
    <mergeCell ref="F17:N18"/>
    <mergeCell ref="O17:W18"/>
    <mergeCell ref="A12:E12"/>
    <mergeCell ref="F12:N12"/>
    <mergeCell ref="A13:E13"/>
    <mergeCell ref="F13:N13"/>
    <mergeCell ref="A8:E8"/>
    <mergeCell ref="F8:N8"/>
    <mergeCell ref="A9:E9"/>
    <mergeCell ref="F9:N9"/>
    <mergeCell ref="A10:E10"/>
    <mergeCell ref="F10:N10"/>
    <mergeCell ref="A1:AX2"/>
    <mergeCell ref="A3:I3"/>
    <mergeCell ref="A4:I4"/>
    <mergeCell ref="A6:E6"/>
    <mergeCell ref="F6:N6"/>
    <mergeCell ref="A7:E7"/>
    <mergeCell ref="F7:N7"/>
    <mergeCell ref="A11:E11"/>
    <mergeCell ref="F11:N11"/>
  </mergeCells>
  <phoneticPr fontId="1"/>
  <dataValidations count="8">
    <dataValidation type="list" allowBlank="1" showInputMessage="1" showErrorMessage="1" sqref="F9:N9" xr:uid="{5D1313FB-AB47-4FC1-834E-D91DB3CD5BA1}">
      <formula1>$A$61:$A$70</formula1>
    </dataValidation>
    <dataValidation type="list" allowBlank="1" showInputMessage="1" showErrorMessage="1" sqref="F12:N12" xr:uid="{911CC9FE-0A34-4EBC-B64D-BDF9C3011DFB}">
      <formula1>$B$61:$H$61</formula1>
    </dataValidation>
    <dataValidation type="list" allowBlank="1" showInputMessage="1" showErrorMessage="1" sqref="F10:N10" xr:uid="{FA9CB48B-2127-418F-948C-1EBE3FFAEC54}">
      <formula1>$B$91:$D$91</formula1>
    </dataValidation>
    <dataValidation type="textLength" operator="equal" allowBlank="1" showInputMessage="1" showErrorMessage="1" error="桁数が違います。" sqref="J4:R4 AE4:AM4 AH5:AP5" xr:uid="{3B9997D4-8ECA-4B06-B852-BFE4C9649D3A}">
      <formula1>7</formula1>
    </dataValidation>
    <dataValidation type="textLength" operator="equal" allowBlank="1" showInputMessage="1" showErrorMessage="1" error="桁数が違います。" sqref="S4:AA4 T5:AB5" xr:uid="{B424AAA3-54C2-4EB3-AE95-8A1C59B92EE1}">
      <formula1>9</formula1>
    </dataValidation>
    <dataValidation type="textLength" operator="equal" allowBlank="1" showInputMessage="1" showErrorMessage="1" error="桁数が違います。" sqref="F5:N5 A4:I4" xr:uid="{8E4C13F4-6DD4-474F-A016-FD0A638E1481}">
      <formula1>8</formula1>
    </dataValidation>
    <dataValidation type="list" allowBlank="1" showInputMessage="1" showErrorMessage="1" sqref="F14:N14" xr:uid="{36A74E4F-4519-4654-A0A3-9EAB8D29F95B}">
      <formula1>$B$49:$E$49</formula1>
    </dataValidation>
    <dataValidation type="list" allowBlank="1" showInputMessage="1" showErrorMessage="1" sqref="F13:N13" xr:uid="{157054EE-A1AD-431D-BD26-DA1BEE16CC57}">
      <formula1>OFFSET($A$75,MATCH(F9,$A$76:$A$85,0),1,1,63)</formula1>
    </dataValidation>
  </dataValidations>
  <pageMargins left="0.59055118110236227" right="0.19685039370078741" top="0.39370078740157483" bottom="0.19685039370078741" header="0.31496062992125984" footer="0.31496062992125984"/>
  <pageSetup paperSize="9" scale="44" fitToHeight="0" orientation="portrait" r:id="rId1"/>
  <colBreaks count="1" manualBreakCount="1">
    <brk id="5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様式ー１</vt:lpstr>
      <vt:lpstr>様式ー１!Print_Area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 ITO</dc:creator>
  <cp:lastModifiedBy>a_okuyama</cp:lastModifiedBy>
  <cp:lastPrinted>2023-05-17T01:22:08Z</cp:lastPrinted>
  <dcterms:created xsi:type="dcterms:W3CDTF">2020-04-21T00:15:51Z</dcterms:created>
  <dcterms:modified xsi:type="dcterms:W3CDTF">2025-05-29T01:10:27Z</dcterms:modified>
</cp:coreProperties>
</file>